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Loděnice\soupis prací\"/>
    </mc:Choice>
  </mc:AlternateContent>
  <bookViews>
    <workbookView xWindow="0" yWindow="0" windowWidth="0" windowHeight="0" activeTab="6"/>
  </bookViews>
  <sheets>
    <sheet name="01SO 000SO 000.a" sheetId="2" r:id="rId1"/>
    <sheet name="01SO 000SO 000.b" sheetId="3" r:id="rId2"/>
    <sheet name="01SO 101.2.1" sheetId="4" r:id="rId3"/>
    <sheet name="01SO 101.2" sheetId="5" r:id="rId4"/>
    <sheet name="01SO 181" sheetId="6" r:id="rId5"/>
    <sheet name="01SO 301.D1, D1-1" sheetId="7" r:id="rId6"/>
    <sheet name="01SO 801.2" sheetId="8" r:id="rId7"/>
  </sheets>
  <calcPr/>
</workbook>
</file>

<file path=xl/calcChain.xml><?xml version="1.0" encoding="utf-8"?>
<calcChain xmlns="http://schemas.openxmlformats.org/spreadsheetml/2006/main">
  <c i="8" l="1" r="I3"/>
  <c r="I9"/>
  <c r="O20"/>
  <c r="I20"/>
  <c r="O17"/>
  <c r="I17"/>
  <c r="O14"/>
  <c r="I14"/>
  <c r="O10"/>
  <c r="I10"/>
  <c i="7" r="I3"/>
  <c r="I181"/>
  <c r="O202"/>
  <c r="I202"/>
  <c r="O198"/>
  <c r="I198"/>
  <c r="O194"/>
  <c r="I194"/>
  <c r="O190"/>
  <c r="I190"/>
  <c r="O186"/>
  <c r="I186"/>
  <c r="O182"/>
  <c r="I182"/>
  <c r="I107"/>
  <c r="O177"/>
  <c r="I177"/>
  <c r="O173"/>
  <c r="I173"/>
  <c r="O170"/>
  <c r="I170"/>
  <c r="O166"/>
  <c r="I166"/>
  <c r="O162"/>
  <c r="I162"/>
  <c r="O158"/>
  <c r="I158"/>
  <c r="O154"/>
  <c r="I154"/>
  <c r="O150"/>
  <c r="I150"/>
  <c r="O147"/>
  <c r="I147"/>
  <c r="O143"/>
  <c r="I143"/>
  <c r="O140"/>
  <c r="I140"/>
  <c r="O136"/>
  <c r="I136"/>
  <c r="O133"/>
  <c r="I133"/>
  <c r="O129"/>
  <c r="I129"/>
  <c r="O126"/>
  <c r="I126"/>
  <c r="O122"/>
  <c r="I122"/>
  <c r="O119"/>
  <c r="I119"/>
  <c r="O115"/>
  <c r="I115"/>
  <c r="O112"/>
  <c r="I112"/>
  <c r="O108"/>
  <c r="I108"/>
  <c r="I103"/>
  <c r="O104"/>
  <c r="I104"/>
  <c r="I84"/>
  <c r="O99"/>
  <c r="I99"/>
  <c r="O95"/>
  <c r="I95"/>
  <c r="O92"/>
  <c r="I92"/>
  <c r="O89"/>
  <c r="I89"/>
  <c r="O85"/>
  <c r="I85"/>
  <c r="I63"/>
  <c r="O80"/>
  <c r="I80"/>
  <c r="O76"/>
  <c r="I76"/>
  <c r="O72"/>
  <c r="I72"/>
  <c r="O68"/>
  <c r="I68"/>
  <c r="O64"/>
  <c r="I64"/>
  <c r="I58"/>
  <c r="O59"/>
  <c r="I59"/>
  <c r="I22"/>
  <c r="O54"/>
  <c r="I54"/>
  <c r="O50"/>
  <c r="I50"/>
  <c r="O46"/>
  <c r="I46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6" r="I3"/>
  <c r="I19"/>
  <c r="O20"/>
  <c r="I20"/>
  <c r="I14"/>
  <c r="O15"/>
  <c r="I15"/>
  <c r="I9"/>
  <c r="O10"/>
  <c r="I10"/>
  <c i="5" r="I3"/>
  <c r="I232"/>
  <c r="O307"/>
  <c r="I307"/>
  <c r="O303"/>
  <c r="I303"/>
  <c r="O299"/>
  <c r="I299"/>
  <c r="O295"/>
  <c r="I295"/>
  <c r="O291"/>
  <c r="I291"/>
  <c r="O288"/>
  <c r="I288"/>
  <c r="O284"/>
  <c r="I284"/>
  <c r="O281"/>
  <c r="I281"/>
  <c r="O277"/>
  <c r="I277"/>
  <c r="O273"/>
  <c r="I273"/>
  <c r="O270"/>
  <c r="I270"/>
  <c r="O266"/>
  <c r="I266"/>
  <c r="O262"/>
  <c r="I262"/>
  <c r="O258"/>
  <c r="I258"/>
  <c r="O254"/>
  <c r="I254"/>
  <c r="O250"/>
  <c r="I250"/>
  <c r="O246"/>
  <c r="I246"/>
  <c r="O243"/>
  <c r="I243"/>
  <c r="O240"/>
  <c r="I240"/>
  <c r="O237"/>
  <c r="I237"/>
  <c r="O233"/>
  <c r="I233"/>
  <c r="I211"/>
  <c r="O228"/>
  <c r="I228"/>
  <c r="O224"/>
  <c r="I224"/>
  <c r="O221"/>
  <c r="I221"/>
  <c r="O218"/>
  <c r="I218"/>
  <c r="O215"/>
  <c r="I215"/>
  <c r="O212"/>
  <c r="I212"/>
  <c r="I201"/>
  <c r="O208"/>
  <c r="I208"/>
  <c r="O205"/>
  <c r="I205"/>
  <c r="O202"/>
  <c r="I202"/>
  <c r="I135"/>
  <c r="O197"/>
  <c r="I197"/>
  <c r="O193"/>
  <c r="I193"/>
  <c r="O190"/>
  <c r="I190"/>
  <c r="O187"/>
  <c r="I187"/>
  <c r="O183"/>
  <c r="I183"/>
  <c r="O179"/>
  <c r="I179"/>
  <c r="O175"/>
  <c r="I175"/>
  <c r="O172"/>
  <c r="I172"/>
  <c r="O169"/>
  <c r="I169"/>
  <c r="O166"/>
  <c r="I166"/>
  <c r="O163"/>
  <c r="I163"/>
  <c r="O159"/>
  <c r="I159"/>
  <c r="O155"/>
  <c r="I155"/>
  <c r="O152"/>
  <c r="I152"/>
  <c r="O148"/>
  <c r="I148"/>
  <c r="O144"/>
  <c r="I144"/>
  <c r="O140"/>
  <c r="I140"/>
  <c r="O136"/>
  <c r="I136"/>
  <c r="I126"/>
  <c r="O131"/>
  <c r="I131"/>
  <c r="O127"/>
  <c r="I127"/>
  <c r="I114"/>
  <c r="O122"/>
  <c r="I122"/>
  <c r="O119"/>
  <c r="I119"/>
  <c r="O115"/>
  <c r="I115"/>
  <c r="I26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7"/>
  <c r="I27"/>
  <c r="I9"/>
  <c r="O22"/>
  <c r="I22"/>
  <c r="O18"/>
  <c r="I18"/>
  <c r="O14"/>
  <c r="I14"/>
  <c r="O10"/>
  <c r="I10"/>
  <c i="4" r="I3"/>
  <c r="I81"/>
  <c r="O90"/>
  <c r="I90"/>
  <c r="O86"/>
  <c r="I86"/>
  <c r="O82"/>
  <c r="I82"/>
  <c r="I68"/>
  <c r="O77"/>
  <c r="I77"/>
  <c r="O73"/>
  <c r="I73"/>
  <c r="O69"/>
  <c r="I69"/>
  <c r="I63"/>
  <c r="O64"/>
  <c r="I64"/>
  <c r="I18"/>
  <c r="O60"/>
  <c r="I60"/>
  <c r="O57"/>
  <c r="I5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9"/>
  <c r="I19"/>
  <c r="I9"/>
  <c r="O14"/>
  <c r="I14"/>
  <c r="O10"/>
  <c r="I10"/>
  <c i="3" r="I3"/>
  <c r="I10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2" r="I3"/>
  <c r="I10"/>
  <c r="O23"/>
  <c r="I23"/>
  <c r="O20"/>
  <c r="I20"/>
  <c r="O17"/>
  <c r="I17"/>
  <c r="O14"/>
  <c r="I14"/>
  <c r="O11"/>
  <c r="I11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<sst xmlns="http://schemas.openxmlformats.org/spreadsheetml/2006/main">
  <si>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</si>
  <si>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</si>
  <si>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</si>
  <si>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</si>
  <si>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</si>
  <si>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SWECO</t>
  </si>
  <si>
    <t>III/4133 a III/3967 Loděnice - průtah, 1.stavba</t>
  </si>
  <si>
    <t>SO 000.a</t>
  </si>
  <si>
    <t>O</t>
  </si>
  <si>
    <t>Objekt:</t>
  </si>
  <si>
    <t>01</t>
  </si>
  <si>
    <t>III/4133 a III/3967 Loděnice - průtah</t>
  </si>
  <si>
    <t>O1</t>
  </si>
  <si>
    <t>SO 000</t>
  </si>
  <si>
    <t>Ostatní a vedlejší náklady</t>
  </si>
  <si>
    <t>O2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</si>
  <si>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</si>
  <si>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</si>
  <si>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</si>
  <si>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</si>
  <si>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</si>
  <si>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</si>
  <si>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</si>
  <si>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</si>
  <si>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</si>
  <si>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</si>
  <si>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</si>
  <si>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</si>
  <si>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</si>
  <si>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</si>
  <si>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</si>
  <si>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</si>
  <si>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</si>
  <si>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</si>
  <si>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</si>
  <si>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</si>
  <si>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</si>
  <si>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</si>
  <si>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</si>
  <si>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</si>
  <si>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</si>
  <si>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</si>
  <si>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</si>
  <si>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
na SO 101.2, SO 101.2.1, SO 301.D1, D1-1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</si>
  <si>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</si>
  <si>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</si>
  <si>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</si>
  <si>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</si>
  <si>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</si>
  <si>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</si>
  <si>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</si>
  <si>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</si>
  <si>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</si>
  <si>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</si>
  <si>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</si>
  <si>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</si>
  <si>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</si>
  <si>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</si>
  <si>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</si>
  <si>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</si>
  <si>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</si>
  <si>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</si>
  <si>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</si>
  <si>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</si>
  <si>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</si>
  <si>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</si>
  <si>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</si>
  <si>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</si>
  <si>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</si>
  <si>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</si>
  <si>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</si>
  <si>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</si>
  <si>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</si>
  <si>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</si>
  <si>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</si>
  <si>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</si>
  <si>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</si>
  <si>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</si>
  <si>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</si>
  <si>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</si>
  <si>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SO 101.2.1</t>
  </si>
  <si>
    <t>Silnice III/4133 - km 0,339 - 1,038 (zpevněné plochy)</t>
  </si>
  <si>
    <t>014102</t>
  </si>
  <si>
    <t>a</t>
  </si>
  <si>
    <t>POPLATKY ZA SKLÁDKU</t>
  </si>
  <si>
    <t>T</t>
  </si>
  <si>
    <t>ZEMINA A KAMENÍ</t>
  </si>
  <si>
    <t>VV</t>
  </si>
  <si>
    <t xml:space="preserve">pol. 123736 - odkopávky pro sanace podloží vozovka  566,4*2,0 = 1132,800 [A]_x000d_
 pol. 113176 - dlažební kostky  8,3*2,6 = 21,580 [B]_x000d_
 Celkem: A+B = 1154,380 [C]</t>
  </si>
  <si>
    <t>zahrnuje veškeré poplatky provozovateli skládky související s uložením odpadu na skládce.</t>
  </si>
  <si>
    <t>b</t>
  </si>
  <si>
    <t>BETON</t>
  </si>
  <si>
    <t xml:space="preserve">pol. č. 113186  1,2*2,3 = 2,760 [A]</t>
  </si>
  <si>
    <t>1</t>
  </si>
  <si>
    <t>Zemní práce</t>
  </si>
  <si>
    <t>11110</t>
  </si>
  <si>
    <t>ODSTRANĚNÍ TRAVIN</t>
  </si>
  <si>
    <t>M2</t>
  </si>
  <si>
    <t>odvoz a likvidace v režii zhotovitele</t>
  </si>
  <si>
    <t>odstranění travin bez ohledu na způsob provedení
přemístění travin s uložením na hromady</t>
  </si>
  <si>
    <t>113176</t>
  </si>
  <si>
    <t>ODSTRAN KRYTU ZPEVNĚNÝCH PLOCH Z DLAŽEB KOSTEK, ODVOZ DO 12KM</t>
  </si>
  <si>
    <t>M3</t>
  </si>
  <si>
    <t>rozebrání kostek a odvoz na skládku</t>
  </si>
  <si>
    <t xml:space="preserve">vozvoka dlažba bez rozměru  83*0,1 = 8,300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</si>
  <si>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</si>
  <si>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113186</t>
  </si>
  <si>
    <t>ODSTRANĚNÍ KRYTU ZPEVNĚNÝCH PLOCH Z DLAŽDIC, ODVOZ DO 12KM</t>
  </si>
  <si>
    <t>demolice zámkové dlažby, s naložením na dopravní prostředek
odvozná vzdálenost v režii zhotovitele
objemová hmotnost suti 2,3 t/m3</t>
  </si>
  <si>
    <t xml:space="preserve">vjezdy  15*0,08 = 1,200 [A]</t>
  </si>
  <si>
    <t>121101</t>
  </si>
  <si>
    <t>SEJMUTÍ ORNICE NEBO LESNÍ PŮDY S ODVOZEM DO 1KM</t>
  </si>
  <si>
    <t>sejmutí ornice s naložením a odvozem na deponii v rámci stavby</t>
  </si>
  <si>
    <t>300*0,2 = 60,000 [A]</t>
  </si>
  <si>
    <t>položka zahrnuje sejmutí ornice bez ohledu na tloušťku vrstvy a její vodorovnou dopravu
nezahrnuje uložení na trvalou skládku</t>
  </si>
  <si>
    <t>123736</t>
  </si>
  <si>
    <t>ODKOP PRO SPOD STAVBU SILNIC A ŽELEZNIC TŘ. I, ODVOZ DO 12KM</t>
  </si>
  <si>
    <t>odkopávky s naložením na dopravní prostředek a odvozem na skládku</t>
  </si>
  <si>
    <t xml:space="preserve">sanace podloží  708*0,4 = 283,200 [A]_x000d_
 odkopávky pro konstrukční vrstvy  708*0,4 = 283,200 [B]_x000d_
 Celkem: A+B = 566,400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</si>
  <si>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</si>
  <si>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125731</t>
  </si>
  <si>
    <t>VYKOPÁVKY ZE ZEMNÍKŮ A SKLÁDEK TŘ. I, ODVOZ DO 1KM</t>
  </si>
  <si>
    <t>naložení a dovoz ornice z deponie do místa zapracování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</si>
  <si>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</si>
  <si>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</si>
  <si>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</si>
  <si>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nevhodná nebo přebytečná zemina na skládku</t>
  </si>
  <si>
    <t xml:space="preserve">pol. 123736 - odkopávky pro sanace podloží vozovka  566,4 = 566,400 [A]_x000d_
 pol. 121101 sejmutí ornice 60 = 60,000 [B]_x000d_
 Celkem: A+B = 626,400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</si>
  <si>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</si>
  <si>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</si>
  <si>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</si>
  <si>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zemní pláně na projektem předepsanou únosnost
viz příloha C.2.4 vzorové příčné řezy</t>
  </si>
  <si>
    <t xml:space="preserve">pláň parkovací místa  708 = 708,000 [A]</t>
  </si>
  <si>
    <t>položka zahrnuje úpravu pláně včetně vyrovnání výškových rozdílů. Míru zhutnění určuje projekt.</t>
  </si>
  <si>
    <t>2</t>
  </si>
  <si>
    <t xml:space="preserve">parapláň parkovací místa  708 = 708,000 [A]</t>
  </si>
  <si>
    <t>18130</t>
  </si>
  <si>
    <t>ÚPRAVA PLÁNĚ BEZ ZHUTNĚNÍ</t>
  </si>
  <si>
    <t>úprava podloží a vyrovnání výškových rozdílů před ohumusováním</t>
  </si>
  <si>
    <t>položka zahrnuje úpravu pláně včetně vyrovnání výškových rozdílů</t>
  </si>
  <si>
    <t>18231</t>
  </si>
  <si>
    <t>ROZPROSTŘENÍ ORNICE V ROVINĚ V TL DO 0,10M</t>
  </si>
  <si>
    <t>ohumusování v tl. 20cm
viz příloha C.1.4.1(2) vzorové příčné řezy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</si>
  <si>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</si>
  <si>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</si>
  <si>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</si>
  <si>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osetí ohumusovaných ploch vč. zalévání po dobu výstavby</t>
  </si>
  <si>
    <t>Zahrnuje dodání předepsané travní směsi, její výsev na ornici, zalévání, první pokosení, to vše bez ohledu na sklon terénu</t>
  </si>
  <si>
    <t>Základy</t>
  </si>
  <si>
    <t>21461C</t>
  </si>
  <si>
    <t>SEPARAČNÍ GEOTEXTILIE DO 300G/M2</t>
  </si>
  <si>
    <t>separační geotextilie 300g/m2, viz příloha C.2.4 vzorové příčné řezy</t>
  </si>
  <si>
    <t>708 = 708,000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</si>
  <si>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</si>
  <si>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</si>
  <si>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</si>
  <si>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56330</t>
  </si>
  <si>
    <t>VOZOVKOVÉ VRSTVY ZE ŠTĚRKODRTI</t>
  </si>
  <si>
    <t>sanace podloží štěrkodrtí fr. 0,/125
viz příloha C.1.4.1(2) vzorové příčné řezy</t>
  </si>
  <si>
    <t xml:space="preserve">sanace  708*0,4 = 283,200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</si>
  <si>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</si>
  <si>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</si>
  <si>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</si>
  <si>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 xml:space="preserve">konstrukční vrstvy ze štěrkodrti ŠDa fr.0/32  v tl. 25cm
viz příloha C.1.4.1(2) vzorové příčné řezy</t>
  </si>
  <si>
    <t xml:space="preserve">parkovací záliv  708 = 708,000 [A]</t>
  </si>
  <si>
    <t>58221</t>
  </si>
  <si>
    <t>DLÁŽDĚNÉ KRYTY Z DROBNÝCH KOSTEK DO LOŽE Z KAMENIVA</t>
  </si>
  <si>
    <t>žulová kostka do lože z DK fr. 4/8 v tl. 5cm, využití kostek získaných v rámci stavby
viz příloha C.1.4.1(2) vzorové příčné řezy</t>
  </si>
  <si>
    <t xml:space="preserve">zpevněné plochy z žul. kostky  708 = 708,000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</si>
  <si>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</si>
  <si>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</t>
  </si>
  <si>
    <t>Ostatní konstrukce a práce</t>
  </si>
  <si>
    <t>915221</t>
  </si>
  <si>
    <t>VODOR DOPRAV ZNAČ PLASTEM STRUKTURÁLNÍ NEHLUČNÉ - DOD A POKLÁDKA</t>
  </si>
  <si>
    <t>obnova vodorovného značení plastem
viz příloha C.2.6. dopravní značení</t>
  </si>
  <si>
    <t xml:space="preserve">značení š. 125mm  50*0,125 = 6,250 [A]</t>
  </si>
  <si>
    <t>položka zahrnuje:
- dodání a pokládku nátěrového materiálu (měří se pouze natíraná plocha)
- předznačení a reflexní úpravu</t>
  </si>
  <si>
    <t>917224</t>
  </si>
  <si>
    <t>SILNIČNÍ A CHODNÍKOVÉ OBRUBY Z BETONOVÝCH OBRUBNÍKŮ ŠÍŘ 150MM</t>
  </si>
  <si>
    <t>M</t>
  </si>
  <si>
    <t>silniční 15/25 obruby do lože z C20/25 XF3
viz příloha C.1.4.1(2) vzoroové příčné řezy</t>
  </si>
  <si>
    <t xml:space="preserve">silniční  410 = 410,000 [A]_x000d_
 přechodové  48,0 = 48,000 [B]_x000d_
 Celkem: A+B = 458,000 [C]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</si>
  <si>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</si>
  <si>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</si>
  <si>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</t>
  </si>
  <si>
    <t>zaříznutí vozovky</t>
  </si>
  <si>
    <t>16.000000 = 16,000 [A]</t>
  </si>
  <si>
    <t>položka zahrnuje řezání vozovkové vrstvy v předepsané tloušťce, včetně spotřeby vody</t>
  </si>
  <si>
    <t>SO 101.2</t>
  </si>
  <si>
    <t>Silnice III/4133 - km 0,339 - 1,038</t>
  </si>
  <si>
    <t xml:space="preserve">pol. 123736 - odkopávky vozovka  2390,068*2,0 = 4780,136 [A]_x000d_
 pol. 132736 - z hloubení rýh  272,723*2,0 = 545,446 [B]_x000d_
 pol. 131736 - z hloubení jam 112,5*2,0 = 225,000 [C]_x000d_
 pol. 113326 - podkladní vrstvy štěrkové 1374,089*1,9 = 2610,769 [D]_x000d_
 pol. 21203 - materiál z hloubení rýh pro trativody  960,36*0,4*0,45*2,0 = 345,730 [E]_x000d_
 pol. 113176 - vybourané kostky  144,008*2,6 = 374,421 [F]_x000d_
 Celkem: A+B+C+D+E+F = 8881,502 [G]</t>
  </si>
  <si>
    <t xml:space="preserve">pol. č. 113156  31,284*2,3 = 71,953 [A]_x000d_
 pol. č. 113186  6,875*2,0 = 13,750 [B]_x000d_
 pol. č. 113524  324*0,205 = 66,420 [C]_x000d_
 Celkem: A+B+C = 152,123 [D]</t>
  </si>
  <si>
    <t>c</t>
  </si>
  <si>
    <t>kamenná zídka</t>
  </si>
  <si>
    <t>z pol. 966136: 7,28*2,6 = 18,928 [A]</t>
  </si>
  <si>
    <t>d</t>
  </si>
  <si>
    <t>ŽELEZOBETON</t>
  </si>
  <si>
    <t xml:space="preserve">966166: 4,160*2,5 = 10,400 [A]_x000d_
 96636: 10,620*0,7*2,5 = 18,585 [F]_x000d_
 966345  12,0*0,6*2,5 = 18,000 [D]_x000d_
 pol. č. 96687  5*0,5*2,5 = 6,250 [E]_x000d_
 pol. č. 969233.2  13*0,3*2,5 = 9,750 [H]_x000d_
 pol. č. 969245  10,1*0,6*2,5 = 15,150 [I]_x000d_
 Celkem: A+F+D+E+H+I = 78,135 [J]</t>
  </si>
  <si>
    <t>113156</t>
  </si>
  <si>
    <t>ODSTRANĚNÍ KRYTU ZPEVNĚNÝCH PLOCH Z BETONU, ODVOZ DO 12KM</t>
  </si>
  <si>
    <t>demolice zpevněných a betonových ploch, s naložením na dopravní prostředek
odvozná vzdálenost v režii zhotovitele
objemová hmotnost suti 2,3 t/m3</t>
  </si>
  <si>
    <t xml:space="preserve">vjezdy  71,42*0,2 = 14,284 [A]_x000d_
 dobetonávka u OÚ a COOP  170*0,5*0,2 = 17,000 [B]_x000d_
 Celkem: A+B = 31,284 [C]</t>
  </si>
  <si>
    <t>113171</t>
  </si>
  <si>
    <t>ODSTRAN KRYTU ZPEVNĚNÝCH PLOCH Z DLAŽEB KOSTEK, ODVOZ DO 1KM</t>
  </si>
  <si>
    <t>včetně očištění dlažební kostky pro potřebu SO 101.1 a SO 101.1.2 a odvozu na meziskládku</t>
  </si>
  <si>
    <t>340,362-220,962 = 119,400 [A]</t>
  </si>
  <si>
    <t>Položka zahrnuje veškerou manipulaci s vybouranou sutí a s vybouranými hmotami vč. uložení na skládku. Nezahrnuje poplatek za skládku</t>
  </si>
  <si>
    <t>demolice zpevněných ploch z kamenných kostek, s naložením na dopravní prostředek
odvozná vzdálenost v režii zhotovitele</t>
  </si>
  <si>
    <t xml:space="preserve">vozovka dlažba 30/15  160*0,15 = 24,000 [A]_x000d_
 vozvoka dlažba bez rozměru  800,05*0,15 = 120,008 [B]_x000d_
 Celkem: A+B = 144,008 [C]</t>
  </si>
  <si>
    <t>113178</t>
  </si>
  <si>
    <t>ODSTRAN KRYTU ZPEVNĚNÝCH PLOCH Z DLAŽEB KOSTEK, ODVOZ DO 20KM</t>
  </si>
  <si>
    <t>vč. očištění, vozovka dlažebn kostka 10/10/10 dle zaměření 420,2 m3
odvoz na SÚS Mikulov</t>
  </si>
  <si>
    <t xml:space="preserve">koeficient využitelného množství 0,81  420,2*0,81 = 340,362 [A]_x000d_
 pro potřeby SO 101.2 dvouřádek   -1384*0,25*0,1 = -34,600 [B]_x000d_
 záliv BUS  -140*0,1 = -14,000 [C]_x000d_
 pro SO 101.2.1 zpevněné plochy  -708*0,1 = -70,800 [D]_x000d_
 Celkem: A+B+C+D = 220,962 [E]</t>
  </si>
  <si>
    <t>11317B</t>
  </si>
  <si>
    <t>ODSTRAN KRYTU ZPEVNĚNÝCH PLOCH Z DLAŽEB KOSTEK - DOPRAVA</t>
  </si>
  <si>
    <t>tkm</t>
  </si>
  <si>
    <t>dopočet km skládka SÚS středisko Mikulov</t>
  </si>
  <si>
    <t>220,962*2,6*10 = 5745,012 [A]</t>
  </si>
  <si>
    <t>Položka zahrnuje samostatnou dopravu suti a vybouraných hmot. Množství se určí jako součin hmotnosti [t] a požadované vzdálenosti [km].</t>
  </si>
  <si>
    <t>demolice zámkové dlažby, s naložením na dopravní prostředek
objemová hmotnost suti 2,0 t/m3</t>
  </si>
  <si>
    <t xml:space="preserve">vjezdy  85,94*0,08 = 6,875 [A]</t>
  </si>
  <si>
    <t>113326</t>
  </si>
  <si>
    <t>ODSTRAN PODKL ZPEVNĚNÝCH PLOCH Z KAMENIVA NESTMEL, ODVOZ DO 12KM</t>
  </si>
  <si>
    <t>odstranění podkladních vrstev ze štěrkodrti s naložením a odvozem na skládku
odvozná vzdálenost v režii zhotovitele
objemová hmotnost suti 1,9 t/m3</t>
  </si>
  <si>
    <t xml:space="preserve">vozovka   (4202+160+800,05)*0,25 = 1290,513 [A]_x000d_
 vjezdy nezpevněné a štěrkové, podkladní vrstvy  (85,94+71,42+215,42+45,10)*0,2 = 83,576 [B]_x000d_
 Celkem: A+B = 1374,089 [C]</t>
  </si>
  <si>
    <t>113524</t>
  </si>
  <si>
    <t>ODSTRANĚNÍ CHODNÍKOVÝCH A SILNIČNÍCH OBRUBNÍKŮ BETONOVÝCH, ODVOZ DO 5KM</t>
  </si>
  <si>
    <t>vybourán obrub s naložením a odvoze na skládku VZD 12 km
objemová hmotnost suti 0,205 t/m vč. betonové patky</t>
  </si>
  <si>
    <t xml:space="preserve">silniční  230 = 230,000 [A]_x000d_
 silniční a chodníkové u výškové úpravy 2*47 = 94,000 [B]_x000d_
 Celkem: A+B = 324,000 [C]</t>
  </si>
  <si>
    <t>11352B</t>
  </si>
  <si>
    <t>ODSTRANĚNÍ CHODNÍKOVÝCH A SILNIČNÍCH OBRUBNÍKŮ BETONOVÝCH - DOPRAVA</t>
  </si>
  <si>
    <t>příplatek za zvětšený odvoz suti na skládku VZD 12km
objem. hmotnost suti 0,205 t/m vč. betonové patky</t>
  </si>
  <si>
    <t xml:space="preserve">pol. č. 113524  324*0,205*7 = 464,940 [A]</t>
  </si>
  <si>
    <t>11372</t>
  </si>
  <si>
    <t>i</t>
  </si>
  <si>
    <t>FRÉZOVÁNÍ ZPEVNĚNÝCH PLOCH ASFALTOVÝCH</t>
  </si>
  <si>
    <t>frézování napojení na MK v km 0,842
odvoz a likvidace v režii zhotovitele</t>
  </si>
  <si>
    <t>95*0,11 = 10,450 [A]</t>
  </si>
  <si>
    <t>160*0,2 = 32,000 [A]</t>
  </si>
  <si>
    <t xml:space="preserve">sanace podloží  5658*0,3+154*0,5 = 1774,400 [A]_x000d_
 odkop vjezdy  165,55 = 165,550 [B]_x000d_
 dokopávky pro konstrukční vrstvy  5658*0,06+154*0,2 = 370,280 [C]_x000d_
 odstranění výplně spar mezi dlažebními kostkami  0,19*420,2 = 79,838 [D]_x000d_
 Celkem: A+B+C+D = 2390,068 [E]</t>
  </si>
  <si>
    <t>131736</t>
  </si>
  <si>
    <t>HLOUBENÍ JAM ZAPAŽ I NEPAŽ TŘ. I, ODVOZ DO 12KM</t>
  </si>
  <si>
    <t>hloubení jam pro uliční vpusti, s naložením na dopravní prostředek a odvozem na skládku</t>
  </si>
  <si>
    <t xml:space="preserve">nové vpusti  20*1,5*1,5*2,0 = 90,000 [A]_x000d_
 rušené vpusti 5*1,5*1,5*2,0 = 22,500 [B]_x000d_
 Celkem: A+B = 112,500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</si>
  <si>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</si>
  <si>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132736</t>
  </si>
  <si>
    <t>HLOUBENÍ RÝH ŠÍŘ DO 2M PAŽ I NEPAŽ TŘ. I, ODVOZ DO 12KM</t>
  </si>
  <si>
    <t>hloubení rýh s naložením na dopravní prostředek a odvozem na skládku</t>
  </si>
  <si>
    <t xml:space="preserve">pro přípojky   86*1,1*2,0 = 189,200 [A]_x000d_
 hloubení rýh pro chráničky cetin  220*0,5*0,6 = 66,000 [B]_x000d_
 hloubení pro úpravu propustku km 0,340   10,62*1,1*1,5 = 17,523 [C]_x000d_
 Celkem: A+B+C = 272,723 [D]</t>
  </si>
  <si>
    <t>nevhodná nebo přebytečná zemina na recyklační skládku</t>
  </si>
  <si>
    <t xml:space="preserve">pol. 123736 - odkopávky pro sanace podloží vozovka  2310,23 = 2310,230 [A]_x000d_
 pol. 132736 - z hloubení rýh  272,723 = 272,723 [B]_x000d_
 pol. 131736 - z hloubení jam 90,0 = 90,000 [C]_x000d_
 pol. 121101 - sejmutí ornice 32 = 32,000 [D]_x000d_
 Celkem: A+B+C+D = 2704,953 [E]</t>
  </si>
  <si>
    <t>17481</t>
  </si>
  <si>
    <t>ZÁSYP JAM A RÝH Z NAKUPOVANÝCH MATERIÁLŮ</t>
  </si>
  <si>
    <t>zásypy štěrkodrtí fr. 0/32</t>
  </si>
  <si>
    <t xml:space="preserve">zásypy po vybouraných propustcích  3,5 = 3,500 [A]_x000d_
 zásypy po vybouraných obrubách   23,0 = 23,000 [B]_x000d_
 zásyp rýh přípojek 86*1,1*1,05 = 99,330 [C]_x000d_
 zásypo po vybouraných UV  5*1,5*1,5*2,0 = 22,500 [D]_x000d_
 zásyp po vybouraných přípojkách (6,2+1+1+1,2+1,3+1+1)*0,5*1,0 = 6,350 [E]_x000d_
 zásyp stávajících příkop   14,7 = 14,700 [F]_x000d_
 dosypávky za obrubami  140 = 140,000 [G]_x000d_
 zásyp propustku km 0,340  13,43 = 13,430 [H]_x000d_
 zásyp chrániček cetin  86*0,5*0,6 = 25,800 [I]_x000d_
 Celkem: A+B+C+D+E+F+G+H+I = 348,610 [J]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</si>
  <si>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</si>
  <si>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</si>
  <si>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</si>
  <si>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 fr. 0/4 přípojek a provizorního potrubí km 0,340 min. 30cm nad vrch potrubí</t>
  </si>
  <si>
    <t xml:space="preserve">přípojky UV  86,0*1,1*0,45 = 42,570 [A]_x000d_
 provizorní potrubí km 0,340  10,62*1,1*0,55 = 6,425 [B]_x000d_
 Celkem: A+B = 48,995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</si>
  <si>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</si>
  <si>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 xml:space="preserve">pláň komunikace  5658 = 5658,000 [A]_x000d_
 záliv BUS  154 = 154,000 [B]_x000d_
 Celkem: A+B = 5812,000 [C]</t>
  </si>
  <si>
    <t xml:space="preserve">parapláň komunikace  5658 = 5658,000 [A]_x000d_
 parapláň záliv BUS  154 = 154,000 [B]_x000d_
 Celkem: A+B = 5812,000 [C]</t>
  </si>
  <si>
    <t>3</t>
  </si>
  <si>
    <t xml:space="preserve">chodníky  26 = 26,000 [A]_x000d_
 vjezdy  520 = 520,000 [B]_x000d_
 Celkem: A+B = 546,000 [C]</t>
  </si>
  <si>
    <t>21197</t>
  </si>
  <si>
    <t>OPLÁŠTĚNÍ ODVODŇOVACÍCH ŽEBER Z GEOTEXTILIE</t>
  </si>
  <si>
    <t xml:space="preserve">opláštění  trativodů filtrační geotextilií
viz příloha C.1.4.1(2) vzoroové příčné řezy</t>
  </si>
  <si>
    <t>960,36*2,0 = 1920,720 [A]</t>
  </si>
  <si>
    <t>položka zahrnuje dodávku předepsané geotextilie, mimostaveništní a vnitrostaveništní dopravu a její uložení včetně potřebných přesahů (nezapočítávají se do výměry)</t>
  </si>
  <si>
    <t>21203</t>
  </si>
  <si>
    <t>TRATIVODY KOMPLET Z TRUB NEKOV DN DO 150MM</t>
  </si>
  <si>
    <t>trativod z trub PVC DN 150, úhel perforace 220, na pískové lože tl. 10cm a obsypem kamenivem fr. 8/16, vč. navrtávky pro napojení a hloubení rýh
viz příloha C.1.4.1(2) vzorové příčné řezy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</si>
  <si>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</si>
  <si>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separační geotextilie 300g/m2 na pláň
viz příloha C.1.4.1(2) vzoroové příčné řezy</t>
  </si>
  <si>
    <t xml:space="preserve">komunikace  5658 = 5658,000 [A]_x000d_
 zastávka BUS  154 = 154,000 [B]_x000d_
 Celkem: A+B = 5812,000 [C]</t>
  </si>
  <si>
    <t>4</t>
  </si>
  <si>
    <t>Vodorovné konstrukce</t>
  </si>
  <si>
    <t>451312</t>
  </si>
  <si>
    <t>PODKLADNÍ A VÝPLŇOVÉ VRSTVY Z PROSTÉHO BETONU C12/15</t>
  </si>
  <si>
    <t>podkladní beton pod přípojky UV</t>
  </si>
  <si>
    <t>86*0,9*0,1 = 7,740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</si>
  <si>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</si>
  <si>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</si>
  <si>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</si>
  <si>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štěrkopískové lože fr. 0/4 pod přípojky UV a provizorní potrubí DN250</t>
  </si>
  <si>
    <t xml:space="preserve">přípojky DN150  86*1,1*0,1 = 9,460 [A]_x000d_
 provizorní potrubí DN 250  10,62*1,1*0,1 = 1,168 [B]_x000d_
 Celkem: A+B = 10,628 [C]</t>
  </si>
  <si>
    <t>položka zahrnuje dodávku předepsaného kameniva, mimostaveništní a vnitrostaveništní dopravu a jeho uložení
není-li v zadávací dokumentaci uvedeno jinak, jedná se o nakupovaný materiál</t>
  </si>
  <si>
    <t>56145</t>
  </si>
  <si>
    <t>KAMENIVO ZPEVNĚNÉ CEMENTEM TL. DO 250MM</t>
  </si>
  <si>
    <t>směs stmelená cementem SC C8/10 v tl. 21cm
viz příloha C.1.4.1(2) vzorové příčné řezy</t>
  </si>
  <si>
    <t xml:space="preserve">zastávka BUS  140 = 140,000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</si>
  <si>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</si>
  <si>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sanace podloží v tl. 30cm ŠDa fr. 0/125
viz příloha C.1.4.1(2) vzorové příčné řezy</t>
  </si>
  <si>
    <t xml:space="preserve">vozovka   5658*0,3 = 1697,400 [A]_x000d_
 BUS  154*0,5 = 0,500 [B]_x000d_
 Celkem: A+B = 1697,900 [C]</t>
  </si>
  <si>
    <t>dorávnání rozdílu pláně po odkpávkách prům. tl. 20cm vrstvou ŠDa fr. 0/32
viz příloha C.1.4.1(2) vzorové příčné řezy</t>
  </si>
  <si>
    <t xml:space="preserve">dorovnání po pláň  699*1,0*2*0,2 = 279,600 [A]</t>
  </si>
  <si>
    <t>56333</t>
  </si>
  <si>
    <t>VOZOVKOVÉ VRSTVY ZE ŠTĚRKODRTI TL. DO 150MM</t>
  </si>
  <si>
    <t>konstrukční vrstvy ze štěrkodrti ŠDa v tl. 15cm nové vrstvy a předlážděné plochy
viz příloha C.1.4.1(2) vzorové příčné řezy</t>
  </si>
  <si>
    <t xml:space="preserve">vozvoka tl. 15cm  4920+57 = 4977,000 [A]</t>
  </si>
  <si>
    <t>konstrukční vrstvy ze štěrkodrti ŠDa v tl. 15cm vč. vytažení pod obruby
viz příloha C.1.4.1(2) vzorové příčné řezy</t>
  </si>
  <si>
    <t>56334</t>
  </si>
  <si>
    <t>VOZOVKOVÉ VRSTVY ZE ŠTĚRKODRTI TL. DO 200MM</t>
  </si>
  <si>
    <t>vrstva ze štěrkodrti ŠDa fr. 0/63 v tl. 20cm
viz příloha C.1.4.1(2) vzorové příčné řezy</t>
  </si>
  <si>
    <t xml:space="preserve">chodníky  26,0 = 26,000 [A]_x000d_
 zastávka BUS  154 = 154,000 [B]_x000d_
 Celkem: A+B = 180,000 [C]</t>
  </si>
  <si>
    <t xml:space="preserve">konstrukční vrstvy ze štěrkodrti ŠDa  v tl. 25cm
viz příloha C.1.4.1(2) vzorové příčné řezy</t>
  </si>
  <si>
    <t xml:space="preserve">vjezdy k nemovitostem  435 = 435,000 [A]</t>
  </si>
  <si>
    <t>572123</t>
  </si>
  <si>
    <t>INFILTRAČNÍ POSTŘIK Z EMULZE DO 1,0KG/M2</t>
  </si>
  <si>
    <t>infiltrační postřik 1,0 kg/m2
viz příloha C.1.4.1(2) vzorové příčné řezy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</si>
  <si>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</si>
  <si>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</si>
  <si>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</si>
  <si>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0,5 kg/m2
viz příloha C.1.4.1(2) vzorové příčné řezy</t>
  </si>
  <si>
    <t>574A33</t>
  </si>
  <si>
    <t>ASFALTOVÝ BETON PRO OBRUSNÉ VRSTVY ACO 11 TL. 40MM</t>
  </si>
  <si>
    <t xml:space="preserve">obrusná vrstva z ACO  11 v tl. 4cm
viz příloha C.1.4.1(2) vzorové příčné řezy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</si>
  <si>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</si>
  <si>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574C66</t>
  </si>
  <si>
    <t>ASFALTOVÝ BETON PRO LOŽNÍ VRSTVY ACL 16+, 16S TL. 70MM</t>
  </si>
  <si>
    <t>ložná vrstva z ACL 16+ v tl. 7cm
viz příloha C.1.4.1(2) vzorové příčné řezy</t>
  </si>
  <si>
    <t>58222</t>
  </si>
  <si>
    <t>DLÁŽDĚNÉ KRYTY Z DROBNÝCH KOSTEK DO LOŽE Z MC</t>
  </si>
  <si>
    <t>žulová kostka do lože z cem. malty v tl. 4cm, využití kostek získaných v rámci stavby
viz příloha C.1.4.1(2) vzorové příčné řezy</t>
  </si>
  <si>
    <t xml:space="preserve">záliv BUS z žul. kostky  140 = 140,000 [A]</t>
  </si>
  <si>
    <t>582611</t>
  </si>
  <si>
    <t>KRYTY Z BETON DLAŽDIC SE ZÁMKEM ŠEDÝCH TL 60MM DO LOŽE Z KAM</t>
  </si>
  <si>
    <t>dlažba tl. 6cm do lože z DK fr. 4/8 tl. 4 cm
viz příloha C.1.4.1(2) vzorové příčné řezy</t>
  </si>
  <si>
    <t xml:space="preserve">místo pro přecházení km 0,37192  18,2 = 18,200 [A]</t>
  </si>
  <si>
    <t>582612</t>
  </si>
  <si>
    <t>KRYTY Z BETON DLAŽDIC SE ZÁMKEM ŠEDÝCH TL 80MM DO LOŽE Z KAM</t>
  </si>
  <si>
    <t>dlažba tl. 8cm do lože z DK fr. 4/8 v tl. 3cm
viz příloha C.1.4.1(2) vzorové příčné řezy</t>
  </si>
  <si>
    <t xml:space="preserve">vjezdy k nemovitostem   435 = 435,000 [A]</t>
  </si>
  <si>
    <t>58261A</t>
  </si>
  <si>
    <t>KRYTY Z BETON DLAŽDIC SE ZÁMKEM BAREV RELIÉF TL 60MM DO LOŽE Z KAM</t>
  </si>
  <si>
    <t>dlažba tl. 6cm do lože z DK fr. 4/8 tl. 4 cm - reliéfní dlažba místo pro přechází km 0,37192
viz příloha C.1.4.1(2) vzorové příčné řezy</t>
  </si>
  <si>
    <t>58261B</t>
  </si>
  <si>
    <t>KRYTY Z BETON DLAŽDIC SE ZÁMKEM BAREV RELIÉF TL 80MM DO LOŽE Z KAM</t>
  </si>
  <si>
    <t>587202</t>
  </si>
  <si>
    <t>PŘEDLÁŽDĚNÍ KRYTU Z DROBNÝCH KOSTEK</t>
  </si>
  <si>
    <t>předláždění v místě propustku v km 0,340: 10,62*1,5 = 15,930 [A]_x000d_
 v ZÚ km 0,339 30 = 30,000 [B]_x000d_
 v KÚ km 1,038 24 = 24,000 [C]_x000d_
 Celkem: A+B+C = 69,930 [D]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</si>
  <si>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</si>
  <si>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587206</t>
  </si>
  <si>
    <t>PŘEDLÁŽDĚNÍ KRYTU Z BETONOVÝCH DLAŽDIC SE ZÁMKEM</t>
  </si>
  <si>
    <t>předláždění vozovky u obecního úřadu, očitštění vybourané dlažby a pokládka zpět km 0,650 a km 0,715
předláždění chodníků pro výškové dorovnání, staničení viz technická zpráva</t>
  </si>
  <si>
    <t xml:space="preserve">vozovka u obecního úřadu   41 = 41,000 [A]_x000d_
 chodníky pro výškové navázání za obrubami   64 = 64,000 [B]_x000d_
 Celkem: A+B = 105,000 [C]</t>
  </si>
  <si>
    <t>7</t>
  </si>
  <si>
    <t>Přidružená stavební výroba</t>
  </si>
  <si>
    <t>702211</t>
  </si>
  <si>
    <t>KABELOVÁ CHRÁNIČKA ZEMNÍ DN DO 100 MM</t>
  </si>
  <si>
    <t>rezervní chráničky pro kabely cetin DN 110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</si>
  <si>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</si>
  <si>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</si>
  <si>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</si>
  <si>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ochrana kabelů dělenou chráničkou DN110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</si>
  <si>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</si>
  <si>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702311</t>
  </si>
  <si>
    <t>ZAKRYTÍ KABELŮ VÝSTRAŽNOU FÓLIÍ ŠÍŘKY DO 20 CM</t>
  </si>
  <si>
    <t>výstražná folie na chráničky kabelů cetin</t>
  </si>
  <si>
    <t>1. Položka obsahuje:
 – dodávku a montáž fólie
 – přípravu podkladu pro osazení
2. Položka neobsahuje:
 X
3. Způsob měření:
Měří se metr délkový.</t>
  </si>
  <si>
    <t>8</t>
  </si>
  <si>
    <t>Potrubí</t>
  </si>
  <si>
    <t>87433</t>
  </si>
  <si>
    <t>POTRUBÍ Z TRUB PLASTOVÝCH ODPADNÍCH DN DO 150MM</t>
  </si>
  <si>
    <t>přípojky uličních vpustí DN 150 SN8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</si>
  <si>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</si>
  <si>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87444</t>
  </si>
  <si>
    <t>POTRUBÍ Z TRUB PLASTOVÝCH ODPADNÍCH DN DO 250MM</t>
  </si>
  <si>
    <t>provizorní potrubí pro propustek km 0,340 DN 250 SN8</t>
  </si>
  <si>
    <t>89712</t>
  </si>
  <si>
    <t>VPUSŤ KANALIZAČNÍ ULIČNÍ KOMPLETNÍ Z BETONOVÝCH DÍLCŮ</t>
  </si>
  <si>
    <t>KUS</t>
  </si>
  <si>
    <t>uliční vpust prefabrikovaná DN 500, mříž zat. D400, kompletní dodávka a montáž vč. kalového koše
viz příloha C.1.1 Technická zpráva, C1.2.1-8 Koordinační situace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</si>
  <si>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</si>
  <si>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</si>
  <si>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</si>
  <si>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výšková úprava poklopů šachet do úrvoně nové nivelety vozovky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</si>
  <si>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</si>
  <si>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</si>
  <si>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</si>
  <si>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30 = 30,000 [A]</t>
  </si>
  <si>
    <t>899524</t>
  </si>
  <si>
    <t>OBETONOVÁNÍ POTRUBÍ Z PROSTÉHO BETONU DO C25/30</t>
  </si>
  <si>
    <t>obetonování uličních vpustí a přípojek, spotřeba cca 0,5 m3/kus</t>
  </si>
  <si>
    <t>20*0,5 = 10,000 [A]</t>
  </si>
  <si>
    <t>914121</t>
  </si>
  <si>
    <t>DOPRAVNÍ ZNAČKY ZÁKLADNÍ VELIKOSTI OCELOVÉ FÓLIE TŘ 1 - DODÁVKA A MONTÁŽ</t>
  </si>
  <si>
    <t>viz příloha C.1.7.1. dopravní značení</t>
  </si>
  <si>
    <t>29.000000 = 29,000 [A]</t>
  </si>
  <si>
    <t>položka zahrnuje:
- dodávku a montáž značek v požadovaném provedení</t>
  </si>
  <si>
    <t>914123</t>
  </si>
  <si>
    <t>DOPRAVNÍ ZNAČKY ZÁKLADNÍ VELIKOSTI OCELOVÉ FÓLIE TŘ 1 - DEMONTÁŽ</t>
  </si>
  <si>
    <t>demontáž odvoz a likvidace dopravních značek ze sloupků (B13, E13)</t>
  </si>
  <si>
    <t>Položka zahrnuje odstranění, demontáž a odklizení materiálu s odvozem na předepsané místo</t>
  </si>
  <si>
    <t>914913</t>
  </si>
  <si>
    <t>SLOUPKY A STOJKY DZ Z OCEL TRUBEK ZABETON DEMONTÁŽ</t>
  </si>
  <si>
    <t>demontáž stávajících sloupků dopravních značek vč. patky, odvoz a likvidace v režii zhotovitele
viz příloha C.2.6. dopravní značení</t>
  </si>
  <si>
    <t>914941</t>
  </si>
  <si>
    <t>SLOUPKY A STOJKY DOPRAVNÍCH ZNAČEK Z HLINÍK TRUBEK DO PATKY - DODÁVKA A MONTÁŽ</t>
  </si>
  <si>
    <t>viz příloha C.2.6. dopravní značení</t>
  </si>
  <si>
    <t>položka zahrnuje:
- sloupky a upevňovací zařízení včetně jejich osazení (betonová patka, zemní práce)</t>
  </si>
  <si>
    <t xml:space="preserve">značení š. 125mm  1860*0,125 = 232,500 [A]_x000d_
 značení š. 250mm  45*0,250 = 11,250 [B]_x000d_
 Celkem: A+B = 243,750 [C]</t>
  </si>
  <si>
    <t>917223</t>
  </si>
  <si>
    <t>SILNIČNÍ A CHODNÍKOVÉ OBRUBY Z BETONOVÝCH OBRUBNÍKŮ ŠÍŘ 100MM</t>
  </si>
  <si>
    <t>viz příloha C.1.4.1(2) vzorové příčné řezy</t>
  </si>
  <si>
    <t xml:space="preserve">chodníkové obruby  8,0 = 8,000 [A]_x000d_
 pro zpevnění vjezdů 249,1 = 249,100 [B]_x000d_
 obruby u výškové úpravy chodníků  47,0 = 47,000 [C]_x000d_
 Celkem: A+B+C = 304,100 [D]</t>
  </si>
  <si>
    <t>silniční obruby 15/25 do lože z C20/25 XF3
viz příloha C.2.4 vzorové příčné řezy</t>
  </si>
  <si>
    <t xml:space="preserve">silniční  740 = 740,000 [A]_x000d_
 nájezdové  582 = 582,000 [B]_x000d_
 přechodové  119 = 119,000 [C]_x000d_
 výšková úprava chodníků 47,0 = 47,000 [D]_x000d_
 Celkem: A+B+C+D = 1488,000 [E]</t>
  </si>
  <si>
    <t>91725</t>
  </si>
  <si>
    <t>NÁSTUPIŠTNÍ OBRUBNÍKY BETONOVÉ</t>
  </si>
  <si>
    <t>bezbariérové obruby zastávek BUS vč. bet. lože
viz příloha C.1.4.1(2) vzorové příčné řezy</t>
  </si>
  <si>
    <t xml:space="preserve">přímý  52 = 52,000 [A]_x000d_
 přechodový  8 = 8,000 [B]_x000d_
 Celkem: A+B = 60,000 [C]</t>
  </si>
  <si>
    <t>91772</t>
  </si>
  <si>
    <t>OBRUBA Z DLAŽEBNÍCH KOSTEK DROBNÝCH</t>
  </si>
  <si>
    <t>dvouřádek z dlažebních kostek - využití původního materiálu
zahrnuje rozebrání, očištění a pokládku zpět vč. dovozu z meziskládky</t>
  </si>
  <si>
    <t>1384*2 = 2768,000 [A]</t>
  </si>
  <si>
    <t>Položka zahrnuje:
dodání a pokládku jedné řady dlažebních kostek o rozměrech předepsaných zadávací dokumentací
betonové lože i boční betonovou opěrku.</t>
  </si>
  <si>
    <t>919111</t>
  </si>
  <si>
    <t>ŘEZÁNÍ ASFALTOVÉHO KRYTU VOZOVEK TL DO 50MM</t>
  </si>
  <si>
    <t xml:space="preserve">spára v asfaltu   8 = 8,000 [A]_x000d_
 proříznutí komůrky v místě napojení  30,0 = 30,000 [B]_x000d_
 Celkem: A+B = 38,000 [C]</t>
  </si>
  <si>
    <t>931316</t>
  </si>
  <si>
    <t>TĚSNĚNÍ DILATAČ SPAR ASF ZÁLIVKOU PRŮŘ DO 800MM2</t>
  </si>
  <si>
    <t>zapravení styčné spáry v místě napojení na stávající vozovku</t>
  </si>
  <si>
    <t>položka zahrnuje dodávku a osazení předepsaného materiálu, očištění ploch spáry před úpravou, očištění okolí spáry po úpravě
nezahrnuje těsnící profil</t>
  </si>
  <si>
    <t>966136</t>
  </si>
  <si>
    <t>BOURÁNÍ KONSTRUKCÍ Z KAMENE NA MC S ODVOZEM DO 12KM</t>
  </si>
  <si>
    <t>kamenná část zídky v km 0,340</t>
  </si>
  <si>
    <t>13*0,80*0,40+13*0,2*1,2 = 7,280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</si>
  <si>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</si>
  <si>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966166</t>
  </si>
  <si>
    <t>BOURÁNÍ KONSTRUKCÍ ZE ŽELEZOBETONU S ODVOZEM DO 12KM</t>
  </si>
  <si>
    <t>bourání opěrné zídky příkopu betonová část v km 0,340</t>
  </si>
  <si>
    <t>13*0,80*0,40 = 4,160 [A]</t>
  </si>
  <si>
    <t>966345</t>
  </si>
  <si>
    <t>BOURÁNÍ PROPUSTŮ Z TRUB DN DO 300MM</t>
  </si>
  <si>
    <t xml:space="preserve">bourání propustku vč. podkladních vrstev a obetonování, suť  0,6 m3/m
včetně odvozu na skládku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</si>
  <si>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</si>
  <si>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96636</t>
  </si>
  <si>
    <t>BOURÁNÍ PROPUSTŮ Z TRUB DN DO 800MM</t>
  </si>
  <si>
    <t xml:space="preserve">betonový propustek v km 0,340
bourání propustku vč. podkladních vrstev a obetonování, suť  0,7 m3/m
včetně odvozu na skládku</t>
  </si>
  <si>
    <t>10,620 = 10,620 [A]</t>
  </si>
  <si>
    <t>96687</t>
  </si>
  <si>
    <t>VYBOURÁNÍ ULIČNÍCH VPUSTÍ KOMPLETNÍCH</t>
  </si>
  <si>
    <t>vybourání uliční vpust vč. naložení a odvozu na skládku, suť 0,5 m3/kus, vč. zaslepení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</si>
  <si>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</si>
  <si>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969233</t>
  </si>
  <si>
    <t>VYBOURÁNÍ POTRUBÍ DN DO 150MM KANALIZAČ</t>
  </si>
  <si>
    <t>vybourání propustku DN 150 - plast, vč. odvozu a likvidace v režii zhotovitele</t>
  </si>
  <si>
    <t>4,14+4,2+5,5 = 13,840 [A]</t>
  </si>
  <si>
    <t>- položka zahrnuje veškerou manipulaci s vybouranou sutí a hmotami včetně uložení na skládku. 
- položka zahrnuje veškeré další práce plynoucí z technologického předpisu a z platných předpisů</t>
  </si>
  <si>
    <t>vybourání přípojek uličních vpustí, suť 0,3 m3/m vč. lože a obetonování</t>
  </si>
  <si>
    <t>6,5+1,0+1,0+1,2+1,3+1,0+1,0 = 13,000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</si>
  <si>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</si>
  <si>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969234</t>
  </si>
  <si>
    <t>VYBOURÁNÍ POTRUBÍ DN DO 200MM KANALIZAČ</t>
  </si>
  <si>
    <t xml:space="preserve">vybourání propustku DN 200 - plast, vč. odvozu a  likvidace v režii zhotovitele</t>
  </si>
  <si>
    <t>13,77 = 13,770 [A]</t>
  </si>
  <si>
    <t>- položka zahrnuje veškerou manipulaci s vybouranou sutí a hmotami včetně uložení na skládku.
- položka zahrnuje veškeré další práce plynoucí z technologického předpisu a z platných předpisů</t>
  </si>
  <si>
    <t>969245</t>
  </si>
  <si>
    <t>VYBOURÁNÍ POTRUBÍ DN DO 300MM KANALIZAČ</t>
  </si>
  <si>
    <t xml:space="preserve">bourání propustku vč. podkladních vrstev a obetonování, suť  0,6 m3/m</t>
  </si>
  <si>
    <t>5,8+4,3 = 10,100 [A]</t>
  </si>
  <si>
    <t>97617</t>
  </si>
  <si>
    <t>VYBOURÁNÍ DROBNÝCH PŘEDMĚTŮ KOVOVÝCH</t>
  </si>
  <si>
    <t>vybourání kovových přejezdů, propustků, odvoz a likvidace v režii zhotovitele</t>
  </si>
  <si>
    <t xml:space="preserve">kovové sjezdy k nemovitostem (celková plocha 45 m2)  15 = 15,000 [A]_x000d_
 plechové propustky  2 = 2,000 [B]_x000d_
 ocelové propustky  2 = 2,000 [C]_x000d_
 Celkem: A+B+C = 19,000 [D]</t>
  </si>
  <si>
    <t>SO 181</t>
  </si>
  <si>
    <t>Dopravně inženýrská opatření</t>
  </si>
  <si>
    <t>02720</t>
  </si>
  <si>
    <t>POMOC PRÁCE ZŘÍZ NEBO ZAJIŠŤ REGULACI A OCHRANU DOPRAVY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</si>
  <si>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
Vše v režii zhotovitele.</t>
  </si>
  <si>
    <t>1 = 1,000 [A]</t>
  </si>
  <si>
    <t>zahrnuje veškeré náklady spojené s objednatelem požadovanými zařízeními</t>
  </si>
  <si>
    <t>56331</t>
  </si>
  <si>
    <t>VOZOVKOVÉ VRSTVY ZE ŠTĚRKODRTI TL. DO 50MM</t>
  </si>
  <si>
    <t>pro vyspravení poruch na objízdné trase pro místní občany a průjezd veřejné hromadné dopravy (autobusu) při budování etapy v km 0,339-1,038</t>
  </si>
  <si>
    <t>600*3,5 = 2100,000 [A]</t>
  </si>
  <si>
    <t>91228</t>
  </si>
  <si>
    <t>SMĚROVÉ SLOUPKY Z PLAST HMOT VČETNĚ ODRAZNÉHO PÁSKU</t>
  </si>
  <si>
    <t>pro zvýšení bezpečnosti provozu na místní objízdné trase</t>
  </si>
  <si>
    <t>položka zahrnuje:
- dodání a osazení sloupku včetně nutných zemních prací
- vnitrostaveništní a mimostaveništní doprava
- odrazky plastové nebo z retroreflexní fólie</t>
  </si>
  <si>
    <t>SO 301.D1, D1-1</t>
  </si>
  <si>
    <t>Odvodnění silnice III/4133 (km 0,000-1,084) a III/3967 (km 0,000-0,287)</t>
  </si>
  <si>
    <t xml:space="preserve">pol. 132736  z hloubení rýh  2233,478*2,0 = 4466,956 [A]_x000d_
 pol. 113326  vybourané štěrky  9,757*1,9 = 18,538 [B]_x000d_
 Celkem: A+B = 4485,494 [C]</t>
  </si>
  <si>
    <t>BETON, ŽB</t>
  </si>
  <si>
    <t xml:space="preserve">pol. 967156  (7*0,25+3*1,5+3*0,5)*2,5 = 19,375 [A]_x000d_
 pol. 969258  ((132,2*0,8)+(2,5+6,17)*0,6)*2,5 = 277,405 [B]_x000d_
 Celkem: A+B = 296,780 [C]</t>
  </si>
  <si>
    <t>ASFALT</t>
  </si>
  <si>
    <t xml:space="preserve">pol. č. 113136  4,776*2,4 = 11,462 [A]</t>
  </si>
  <si>
    <t>11130</t>
  </si>
  <si>
    <t>SEJMUTÍ DRNU</t>
  </si>
  <si>
    <t>sejmutí drnu s uložením stranou pro zpětné použití u přepojovaných vpustí S1-S3</t>
  </si>
  <si>
    <t>5,8*0,9 = 5,220 [A]</t>
  </si>
  <si>
    <t xml:space="preserve">včetně vodorovné dopravy  a uložení na skládku</t>
  </si>
  <si>
    <t>113136</t>
  </si>
  <si>
    <t>ODSTRANĚNÍ KRYTU ZPEVNĚNÝCH PLOCH S ASFALT POJIVEM, ODVOZ DO 12KM</t>
  </si>
  <si>
    <t>vybourání asf. vrstev v tl. 10cm u přepojovaných vpustí S1-S3 s naložením na dopravní prostředek</t>
  </si>
  <si>
    <t>3*2,0*0,11+15,8*(1,55+2*0,6)*0,04+15,8*(1,55+2*0,3)*0,07 = 4,776 [A]</t>
  </si>
  <si>
    <t>vybourání konstrukčních vrstev v tl. cca 40cm u přepojovaných vpustí a překop mezi Š1.1 a výustní objekt č. 1, suť 1,9 t/m3</t>
  </si>
  <si>
    <t>3*2,0*0,32+15,8*1,55*0,32 = 9,757 [A]</t>
  </si>
  <si>
    <t>11511</t>
  </si>
  <si>
    <t>ČERPÁNÍ VODY DO 500 L/MIN</t>
  </si>
  <si>
    <t>HOD</t>
  </si>
  <si>
    <t>čerpání vody při přepojování kanalizace</t>
  </si>
  <si>
    <t>1200.000000 = 1200,000 [A]</t>
  </si>
  <si>
    <t>Položka čerpání vody na povrchu zahrnuje i potrubí, pohotovost záložní čerpací soupravy a zřízení čerpací jímky. Součástí položky je také následná demontáž a likvidace těchto zařízení</t>
  </si>
  <si>
    <t>hloubení rýh vč. rozšíření pro šachty, s naložením na dopravní prostředek a odvozem na skládku
odvozná vzdálenost v režii zhotovitele
výkopy a zásypy rýh jsou počítány z úrovně zemní pláně; v případě, že zhotovitel bude potřebovat z technologických aj. důvodů provizorně zasypat i část rýhy nad zemní plání, provede to na své náklady</t>
  </si>
  <si>
    <t xml:space="preserve">hloubení rýh vč. přepojovaných vpustí S1-S3  1735,27+546,86 = 2282,130 [A]_x000d_
 rozšíření pro šachty  229,94+81,57 = 311,510 [B]_x000d_
 odpočet vozovka  -(22*1,45+179*1,6+185*1,35+113*1,2+188*1,2)*0,42 = -390,285 [C]_x000d_
 hloubení rýh u překopus pro výustní objekt  15,8*1,55*(1,65-0,42) = 30,123 [D]_x000d_
 Celkem: A+B+C+D = 2233,478 [E]</t>
  </si>
  <si>
    <t>materiál z hloubení rýh</t>
  </si>
  <si>
    <t>zásyp potrubí a šachet materiálem do úrovně parapláně štěrkodrtí ŠD 0/32, hutnitelnost na 95% PS 
viz příloha C.5.4 Vzorový příčný řez uložením potrubí - PP</t>
  </si>
  <si>
    <t xml:space="preserve">celková kubatura hloubení  2111,343 = 2111,343 [A]_x000d_
 odpočet lože  -155,412 = -155,412 [B]_x000d_
 odpočet podkladní beton  -139,277 = -139,277 [C]_x000d_
 odpočet obsyp  -836,722 = -836,722 [D]_x000d_
 odpočet sanace D1 a D1-1   -(110,1+138,67) = -248,770 [E]_x000d_
 zásyp překopu u výustního objektu 15,3*1,55*(1,65-0,1-0,6-0,3-0,42) = 5,454 [F]_x000d_
 Celkem: A+B+C+D+E+F = 736,616 [G]</t>
  </si>
  <si>
    <t>obsyp štěrkopískem do výšky min. 30cm nad vrch potrubí
viz příloha C.5.4 vzorový příčný řez uložením potrubí - PP</t>
  </si>
  <si>
    <t xml:space="preserve">potrubí DN 600  141,3*1,55*0,9 = 197,114 [A]_x000d_
 potrubí DN 500  (22,0)*1,45*0,8 = 25,520 [B]_x000d_
 potrubí DN 400  185*1,35*0,7 = 174,825 [C]_x000d_
 potrubí DN 300  (113+188)*1,2*0,6 = 216,720 [D]_x000d_
 potrubí ŽB DN 500 (179+2,5+3,5+6,17)*1,6*0,75 = 229,404 [E]_x000d_
 potrubí přípojky DN 150   5,8*0,9*0,15 = 0,783 [K]_x000d_
 "odpočet vytlačená kubatura potrubí"_x000d_
 potrubí DN 600-141,3*3,14*0,3*0,3 = 39,931 [F]_x000d_
 potrubí DN 500  -(22,0)*3,14*0,25*0,25 = -4,318 [G]_x000d_
 potrubí DN 400  -185*3,14*0,2*0,2 = -23,236 [H]_x000d_
 potrubí DN 300  -(113+188)*3,14*0,15*0,15 = -21,266 [I]_x000d_
 potrubí ŽB DN 500 -(179+2,5+3,5+6,17)*3,14*0,25*0,25 = -37,517 [J]_x000d_
 odpočet potrubí DN 150   -3,14*0,075*0,075*5,8 = -0,102 [L]_x000d_
 Celkem: A+B+C+D+E+K+F+G+H+I+J+L = 797,858 [M]</t>
  </si>
  <si>
    <t>zpětné rozrpostření travního drnu u přepojovaných vpustí S1-S</t>
  </si>
  <si>
    <t>Svislé konstrukce</t>
  </si>
  <si>
    <t>327315</t>
  </si>
  <si>
    <t>ZDI OPĚRNÉ, ZÁRUBNÍ, NÁBŘEŽNÍ Z PROSTÉHO BETONU DO C30/37</t>
  </si>
  <si>
    <t>betonové čelo výustního objektu č. 1, vč. bednění a jeho odstranění
viz příloha C.5.7.1. výustní objekt č. 1</t>
  </si>
  <si>
    <t xml:space="preserve">kubatura čela  4,97*0,3*2,24+0,5*0,3*4,97 = 4,085 [A]_x000d_
 odpočet prostup pro potrubí -(3,14*0,3*0,3+3,14*0,25*0,25)*0,3 = -0,144 [B]_x000d_
 Celkem: A+B = 3,942 [C]</t>
  </si>
  <si>
    <t>podkladní beton z C 12/15 pod šachty a pod ŽB potrubí</t>
  </si>
  <si>
    <t xml:space="preserve">podkladní beton pod potrubí  179*1,6*0,4 = 114,560 [A]_x000d_
 podkladní beton pod šachty  3,0*3,0*0,1*(18+2+6) = 23,400 [B]_x000d_
 podkladní beton pod výustní objekt  1,0*0,1*5,17 = 0,517 [C]_x000d_
 podkladní beton pod dlažbu z lom. kamene výustního objektu  4,0*0,2 = 0,800 [D]_x000d_
 Celkem: A+B+C+D = 139,277 [E]</t>
  </si>
  <si>
    <t xml:space="preserve">štěrkopískový podsyp pod  potrubív tl. 15cm a šachty v tl. 10cm fr. 0/4
viz příloha C.2.7 Uliční a horská vpusť</t>
  </si>
  <si>
    <t xml:space="preserve">řady  (141,3*1,55+(22+2,5+3,5)*1,45+185*1,35+(113+188)*1,2)*0,15 = 130,585 [A]_x000d_
 šachty  (18+2+6)*3,0*3,0*0,1 = 23,400 [B]_x000d_
 lože pod čelo výustního objektu  1,2*0,1*5,37 = 0,644 [C]_x000d_
 přípojky UV  5,8*0,9*0,15 = 0,783 [D]_x000d_
 Celkem: A+B+C+D = 155,412 [E]</t>
  </si>
  <si>
    <t>45169</t>
  </si>
  <si>
    <t>PODKL A VÝPLŇ VRSTVY ZE STABILIZOVANÉHO POPÍLKU</t>
  </si>
  <si>
    <t>zafoukání potrubí DN 600 popílkovou suspenzí</t>
  </si>
  <si>
    <t>86,1*0,3*0,3*3,14 = 24,332 [A]</t>
  </si>
  <si>
    <t>Položka zahrnuje dodávku stabilizovaného popílku a jeho uložení se zhutněním, včetně mimostaveništní a vnitrostaveništní dopravy (rovněž přesuny)</t>
  </si>
  <si>
    <t>46321</t>
  </si>
  <si>
    <t>ROVNANINA Z LOMOVÉHO KAMENE</t>
  </si>
  <si>
    <t>lomový kámen výustního objektu bez vklínování, kámen 20+50kg tl. 20cm
viz příloha C.5.7.1 výustní objekt č. 1</t>
  </si>
  <si>
    <t>17*0,2 = 3,400 [A]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</si>
  <si>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</si>
  <si>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</si>
  <si>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</si>
  <si>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výustní objekt z lomového kamene 20-50kg do bet. lože, vč. vyspárování
viz příloha C.5.2.3 situace č. 3</t>
  </si>
  <si>
    <t>4,0*0,2 = 0,800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</si>
  <si>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</si>
  <si>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zapravení vozovky u přepojovaných vpustí S1-S3 a u výustního objektu
vrstva ŠD fr. 0/32 v tl. 15cm a vrstva ŠD fr. 0/63 tl. 15cm
viz příloha C.5.10 zapravení stáv. komunikce po výkopech</t>
  </si>
  <si>
    <t>3*2,0*0,3+15,3*1,55*0,3 = 8,915 [A]</t>
  </si>
  <si>
    <t>infiltrační postřik pod ACP vrstvu
viz příloha C.5.10 zapravení stáv. komunikce po výkopech</t>
  </si>
  <si>
    <t>spojovací postřik pro obrusnou vrstvu
viz příloha C.5.10 zapravení stáv. komunikce po výkopech</t>
  </si>
  <si>
    <t>574A34</t>
  </si>
  <si>
    <t>ASFALTOVÝ BETON PRO OBRUSNÉ VRSTVY ACO 11+, 11S TL. 40MM</t>
  </si>
  <si>
    <t>zapravení vozovky u přepojovaných vpustí S1-S a u překopu pro výustní objekt
viz příloha C.5.10 zapravení stáv. komunikce po výkopech</t>
  </si>
  <si>
    <t>3*2,0+15,8*(1,55+2*0,6) = 49,450 [A]</t>
  </si>
  <si>
    <t>574C56</t>
  </si>
  <si>
    <t>ASFALTOVÝ BETON PRO LOŽNÍ VRSTVY ACL 16+, 16S TL. 60MM</t>
  </si>
  <si>
    <t>zapravení vozovky u přepojovaných vpustí S1-S3 a u překopu pro výustní objekt
viz příloha C.5.10 zapravení stáv. komunikce po výkopech</t>
  </si>
  <si>
    <t>3*2,0+15,8*(1,55+2*0,3) = 39,970 [A]</t>
  </si>
  <si>
    <t>711311</t>
  </si>
  <si>
    <t>IZOLACE PODZEMNÍCH OBJEKTŮ PROTI ZEMNÍ VLHKOSTI ASFALTOVÝMI NÁTĚRY</t>
  </si>
  <si>
    <t>venkovní nátěry šachet (28 ks) asfaltovým lakem proti zemní vlhkosti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</si>
  <si>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geotextilii, cementový potěr, izolační přizdívku</t>
  </si>
  <si>
    <t>82457</t>
  </si>
  <si>
    <t>POTRUBÍ Z TRUB ŽELEZOBETONOVÝCH DN DO 500MM</t>
  </si>
  <si>
    <t>potrubí ŽB DN 500, kompletní dodávka a montáž vč. odbočných tvarovek pro přípojky a podkladků 
zahrnuje i přepojení č. 1 a č. 3 dle techncké zprávy, potrubí dl. 2,5m a 6,17m
viz příloha C.5.1 Technická zpráva</t>
  </si>
  <si>
    <t xml:space="preserve">hlavní řad stoka D1  179 = 179,000 [A]_x000d_
 potrubí pro přepojení stáv. stok  2,5+6,17 = 8,670 [B]_x000d_
 Celkem: A+B = 187,670 [C]</t>
  </si>
  <si>
    <t>napojení uličních vpustí S1 - S3 potrubí PP SN12 DN150
viz příloha č. 1 technická zpráva</t>
  </si>
  <si>
    <t>87445</t>
  </si>
  <si>
    <t>POTRUBÍ Z TRUB PLASTOVÝCH ODPADNÍCH DN DO 300MM</t>
  </si>
  <si>
    <t>potrubí PP DN 300 SN 16, kompletní dodávka a montáž vč. odbočných tvarovek pro přípojky
viz příloha C.5.1 Technická zpráva</t>
  </si>
  <si>
    <t>113+188 = 301,000 [A]</t>
  </si>
  <si>
    <t>87446</t>
  </si>
  <si>
    <t>POTRUBÍ Z TRUB PLASTOVÝCH ODPADNÍCH DN DO 400MM</t>
  </si>
  <si>
    <t>potrubí PP DN 400 SN 16, kompletní dodávka a montáž vč. odbočných tvarovek pro přípojky
viz příloha C.5.1 Technická zpráva</t>
  </si>
  <si>
    <t>87457</t>
  </si>
  <si>
    <t>POTRUBÍ Z TRUB PLASTOVÝCH ODPADNÍCH DN DO 500MM</t>
  </si>
  <si>
    <t>potrubí PP DN 500 SN 16, kompletní dodávka a montáž vč. odbočných tvarovek pro přípojky
zahrnuje i přepojení potrubí č. 2 dle technické zprávy v délce 3,5m
viz příloha C.5.1 Technická zpráva</t>
  </si>
  <si>
    <t xml:space="preserve">potrubí pro přepojovací šachty  22+3,5 = 25,500 [A]</t>
  </si>
  <si>
    <t>87458</t>
  </si>
  <si>
    <t>POTRUBÍ Z TRUB PLAST ODPAD DN DO 600MM</t>
  </si>
  <si>
    <t>potrubí PP DN 600 SN 16, kompletní dodávka a montáž vč. odbočných tvarovek pro přípojky
viz příloha C.5.1 Technická zpráva</t>
  </si>
  <si>
    <t>894145</t>
  </si>
  <si>
    <t>ŠACHTY KANALIZAČNÍ Z BETON DÍLCŮ NA POTRUBÍ DN DO 300MM</t>
  </si>
  <si>
    <t>prefabirkované šachty DN 1000 vč. poklopu zat. D400, kompletní dodávka a montáž vč. stupadel
kyneta kanalizačních šachet bude provedena s vytélkou z polypropylenu
viz příloha C.5.5 vzorová kanalizační šachta DN 1000</t>
  </si>
  <si>
    <t>na potrubí DN 300 4+6 = 10,000 [A]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</si>
  <si>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</si>
  <si>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894146</t>
  </si>
  <si>
    <t>ŠACHTY KANALIZAČNÍ Z BETON DÍLCŮ NA POTRUBÍ DN DO 400MM</t>
  </si>
  <si>
    <t>prefabirkované šachty DN 1000 vč. poklopu zat. D400, kompletní dodávka a montáž vč. stupadel
viz příloha C.5.5 vzorová kanalizační šachta DN 1000</t>
  </si>
  <si>
    <t>894157</t>
  </si>
  <si>
    <t>ŠACHTY KANALIZAČNÍ Z BETON DÍLCŮ NA POTRUBÍ DN DO 500MM</t>
  </si>
  <si>
    <t>prefabirkované šachty DN 1000 nebo DN 1200 vč. poklopu zat. D400, kompletní dodávka a montáž vč. stupadel
kyneta kanalizačních šachet bude provedena s vytélkou z polypropylenu
viz příloha C.5.5 vzorová kanalizační šachta DN 1000</t>
  </si>
  <si>
    <t xml:space="preserve">prefabrikované šachty na hlavním řadu  6 = 6,000 [A]</t>
  </si>
  <si>
    <t>894158</t>
  </si>
  <si>
    <t>ŠACHTY KANALIZAČNÍ Z BETON DÍLCŮ NA POTRUBÍ DN DO 600MM</t>
  </si>
  <si>
    <t>894457</t>
  </si>
  <si>
    <t>ŠACHTY KANAL ZE ŽELEZOBET VČET VÝZT NA POTRUBÍ DN DO 500MM</t>
  </si>
  <si>
    <t>monolitické šachty vč. přepojení viz popis technická zpráva</t>
  </si>
  <si>
    <t xml:space="preserve">prefabrikované šachty s monolitickým dnem pro přepojení potrubí  2 = 2,000 [A]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</si>
  <si>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</si>
  <si>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uliční vpust UV S1, S2 a S3 - kompletní dodávka a montáž vč. mříže zat. D400
viz příloha č. 1 Technická zpráva</t>
  </si>
  <si>
    <t>89945</t>
  </si>
  <si>
    <t>VÝŘEZ, VÝSEK, ÚTES NA POTRUBÍ DN DO 300MM</t>
  </si>
  <si>
    <t>jádrové vrty a mechanická sedla pro npaojení přípojek UV a k dešťovým svodům
viz příloha č. C.5.3.1 a C.5.3.2 podélné profily</t>
  </si>
  <si>
    <t xml:space="preserve">přípojka řad D1 UV06-083 = 3,000 [A]_x000d_
 přípojka řad D1 RD  17 = 17,000 [B]_x000d_
 přípojka řad D1-1 UV19-25  7 = 7,000 [C]_x000d_
 přípojka řad D1-1 RD  14 = 14,000 [D]_x000d_
 Celkem: A+B+C+D = 41,000 [E]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</si>
  <si>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</si>
  <si>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89946</t>
  </si>
  <si>
    <t>VÝŘEZ, VÝSEK, ÚTES NA POTRUBÍ DN DO 400MM</t>
  </si>
  <si>
    <t xml:space="preserve">přípojky UV09-011  3 = 3,000 [A]_x000d_
 přípojky RD  26 = 26,000 [B]_x000d_
 Celkem: A+B = 29,000 [C]</t>
  </si>
  <si>
    <t>89947</t>
  </si>
  <si>
    <t>VÝŘEZ, VÝSEK, ÚTES NA POTRUBÍ DN DO 600MM</t>
  </si>
  <si>
    <t xml:space="preserve">přípojka UVS1-S3 DN 600   3 = 3,000 [A]_x000d_
 přípojka UV012-018 DN 500  7 = 7,000 [B]_x000d_
 přípojka RD DN 500  20 = 20,000 [C]_x000d_
 Celkem: A+B+C = 30,000 [D]</t>
  </si>
  <si>
    <t>obetonování ŽB potrubí DN 500 betonem C25/30
viz příloha C.5.4.2 Vzorový příčný řez uložením potrubí - ŽB</t>
  </si>
  <si>
    <t>(2,5+6,17+179)*0,305 = 57,239 [A]</t>
  </si>
  <si>
    <t>899652</t>
  </si>
  <si>
    <t>ZKOUŠKA VODOTĚSNOSTI POTRUBÍ DN DO 300MM</t>
  </si>
  <si>
    <t>zkoušky vzduchem</t>
  </si>
  <si>
    <t xml:space="preserve">potrubí DN 300  113+188 = 301,000 [A]</t>
  </si>
  <si>
    <t>- přísun, montáž, demontáž, odsun zkoušecího zařízení pro zkoušky vzduchem,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</si>
  <si>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</si>
  <si>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</si>
  <si>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- přísun, montáž, demontáž, odsun zkoušecího zařízen pro zkoušky vzduchem, montáž a demontáž dílců pro zabezpečení konce zkoušeného úseku potrubí, montáž a demontáž koncových tvarovek, montáž zaslepovací příruby, zaslepení odboček pro armatury a pro odbočující řady.</t>
  </si>
  <si>
    <t>899672</t>
  </si>
  <si>
    <t>ZKOUŠKA VODOTĚSNOSTI POTRUBÍ DN DO 600MM</t>
  </si>
  <si>
    <t xml:space="preserve">potrubí DN 500  22+2,5+3,5+179+2,5+6,17 = 215,670 [A]_x000d_
 potrubí DN 600  141,3 = 141,300 [B]_x000d_
 Celkem: A+B = 356,970 [C]</t>
  </si>
  <si>
    <t>89980</t>
  </si>
  <si>
    <t>TELEVIZNÍ PROHLÍDKA POTRUBÍ</t>
  </si>
  <si>
    <t>kamerové prohlídky potrubí</t>
  </si>
  <si>
    <t>141,3+22+2,5+3,5+179+2,5+6,17+185+113+188 = 842,970 [A]</t>
  </si>
  <si>
    <t>položka zahrnuje prohlídku potrubí televizní kamerou, záznam prohlídky na nosičích DVD a vyhotovení závěrečného písemného protokolu</t>
  </si>
  <si>
    <t>9111A1</t>
  </si>
  <si>
    <t>ZÁBRADLÍ SILNIČNÍ S VODOR MADLY - DODÁVKA A MONTÁŽ</t>
  </si>
  <si>
    <t>dodávka a montáž zábradlí na výustní objekt</t>
  </si>
  <si>
    <t>1,25+0,9+0,3+0,8+1,72 = 4,970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</si>
  <si>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</si>
  <si>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91781</t>
  </si>
  <si>
    <t>VÝŠKOVÁ ÚPRAVA OBRUBNÍKŮ BETONOVÝCH</t>
  </si>
  <si>
    <t>rozebrání betonových obrub u přepojovaných vpustí S1-S3 s očištěním a osazením zpět</t>
  </si>
  <si>
    <t>3*2,0 = 6,000 [A]</t>
  </si>
  <si>
    <t>Položka výšková úprava obrub zahrnuje jejich vytrhání, očištění, manipulaci, nové betonové lože a osazení. Případné nutné doplnění novými obrubami se uvede v položkách 9172 až 9177.</t>
  </si>
  <si>
    <t>řezání asfaltu pro vybourání vpustí S1 - S3 a překopu pro výustní objekt</t>
  </si>
  <si>
    <t>3*4,5+2*15,8 = 45,100 [A]</t>
  </si>
  <si>
    <t>zapravení styčné spáry u přepojovaných vpustí S1-S3 a u překopu u výustního objektu</t>
  </si>
  <si>
    <t>967156</t>
  </si>
  <si>
    <t>VYBOURÁNÍ ČÁSTÍ KONSTRUKCÍ BETON S ODVOZEM DO 12KM</t>
  </si>
  <si>
    <t>vybourání šachet kompletních - suť cca 1,5 m3/kus a komínů - suť cca 0,25 m3/kus, uličních vpustí - suť cca 0,5m3/kus</t>
  </si>
  <si>
    <t xml:space="preserve">vybourání komínů   7*0,25 = 1,750 [A]_x000d_
 vybourání šachet komplet   3*1,5 = 4,500 [B]_x000d_
 vybourání UVS1, S2 a S3    3*0,5 = 1,500 [C]_x000d_
 Celkem: A+B+C = 7,750 [D]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</si>
  <si>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</si>
  <si>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969258</t>
  </si>
  <si>
    <t>VYBOURÁNÍ POTRUBÍ DN DO 600MM KANALIZAČ</t>
  </si>
  <si>
    <t>vybourání potrubí DN 600, suť cca 0,8 m3/m a DN 500, suť cca 0,6 m3/m
odvozná vzdálenost v režii zhotovitele</t>
  </si>
  <si>
    <t xml:space="preserve">demolice potrubí DN600  132,2 = 132,200 [A]_x000d_
 demlice potrubí DN 500  (2,5+6,17) = 8,670 [B]_x000d_
 Celkem: A+B = 140,870 [C]</t>
  </si>
  <si>
    <t>SO 801.2</t>
  </si>
  <si>
    <t>Sadové úpravy km 0,339 - 1,038</t>
  </si>
  <si>
    <t>12573</t>
  </si>
  <si>
    <t>VYKOPÁVKY ZE ZEMNÍKŮ A SKLÁDEK TŘ. I</t>
  </si>
  <si>
    <t>naložení a dovoz zeminy vhodné k osetí vč. nákupu
dovozová vzdálenost v režii zhotovitele</t>
  </si>
  <si>
    <t>1854*0,2 = 370,800 [A]</t>
  </si>
  <si>
    <t>18233</t>
  </si>
  <si>
    <t>ROZPROSTŘENÍ ZEMINY V ROVINĚ V TL DO 0,20M</t>
  </si>
  <si>
    <t>ohumusování tl. 20cm 
viz příloha C.7.1. Technická zpráva</t>
  </si>
  <si>
    <t>viz příloha C.7.1. Technická zpráva</t>
  </si>
  <si>
    <t>18481</t>
  </si>
  <si>
    <t>OCHRANA STROMŮ BEDNĚNÍM</t>
  </si>
  <si>
    <t>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</si>
</sst>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SUMIFS(I10:I25,A10:A25,"SD")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7</v>
      </c>
      <c r="D6" s="13"/>
      <c r="E6" s="14" t="s">
        <v>17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SUMIFS(I11:I25,A11:A25,"P")</f>
        <v>0</v>
      </c>
      <c r="J10" s="28"/>
    </row>
    <row r="11">
      <c r="A11" s="29" t="s">
        <v>32</v>
      </c>
      <c r="B11" s="29">
        <v>1</v>
      </c>
      <c r="C11" s="30" t="s">
        <v>33</v>
      </c>
      <c r="D11" s="29" t="s">
        <v>34</v>
      </c>
      <c r="E11" s="31" t="s">
        <v>35</v>
      </c>
      <c r="F11" s="32" t="s">
        <v>36</v>
      </c>
      <c r="G11" s="33">
        <v>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38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1" t="s">
        <v>40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41</v>
      </c>
      <c r="D14" s="29" t="s">
        <v>34</v>
      </c>
      <c r="E14" s="31" t="s">
        <v>42</v>
      </c>
      <c r="F14" s="32" t="s">
        <v>36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37</v>
      </c>
      <c r="B15" s="36"/>
      <c r="C15" s="37"/>
      <c r="D15" s="37"/>
      <c r="E15" s="31" t="s">
        <v>43</v>
      </c>
      <c r="F15" s="37"/>
      <c r="G15" s="37"/>
      <c r="H15" s="37"/>
      <c r="I15" s="37"/>
      <c r="J15" s="38"/>
    </row>
    <row r="16" ht="30">
      <c r="A16" s="29" t="s">
        <v>39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44</v>
      </c>
      <c r="D17" s="29" t="s">
        <v>34</v>
      </c>
      <c r="E17" s="31" t="s">
        <v>45</v>
      </c>
      <c r="F17" s="32" t="s">
        <v>36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37</v>
      </c>
      <c r="B18" s="36"/>
      <c r="C18" s="37"/>
      <c r="D18" s="37"/>
      <c r="E18" s="31" t="s">
        <v>46</v>
      </c>
      <c r="F18" s="37"/>
      <c r="G18" s="37"/>
      <c r="H18" s="37"/>
      <c r="I18" s="37"/>
      <c r="J18" s="38"/>
    </row>
    <row r="19" ht="30">
      <c r="A19" s="29" t="s">
        <v>39</v>
      </c>
      <c r="B19" s="36"/>
      <c r="C19" s="37"/>
      <c r="D19" s="37"/>
      <c r="E19" s="31" t="s">
        <v>40</v>
      </c>
      <c r="F19" s="37"/>
      <c r="G19" s="37"/>
      <c r="H19" s="37"/>
      <c r="I19" s="37"/>
      <c r="J19" s="38"/>
    </row>
    <row r="20">
      <c r="A20" s="29" t="s">
        <v>32</v>
      </c>
      <c r="B20" s="29">
        <v>4</v>
      </c>
      <c r="C20" s="30" t="s">
        <v>47</v>
      </c>
      <c r="D20" s="29" t="s">
        <v>34</v>
      </c>
      <c r="E20" s="31" t="s">
        <v>48</v>
      </c>
      <c r="F20" s="32" t="s">
        <v>36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49</v>
      </c>
      <c r="F21" s="37"/>
      <c r="G21" s="37"/>
      <c r="H21" s="37"/>
      <c r="I21" s="37"/>
      <c r="J21" s="38"/>
    </row>
    <row r="22" ht="75">
      <c r="A22" s="29" t="s">
        <v>39</v>
      </c>
      <c r="B22" s="36"/>
      <c r="C22" s="37"/>
      <c r="D22" s="37"/>
      <c r="E22" s="31" t="s">
        <v>50</v>
      </c>
      <c r="F22" s="37"/>
      <c r="G22" s="37"/>
      <c r="H22" s="37"/>
      <c r="I22" s="37"/>
      <c r="J22" s="38"/>
    </row>
    <row r="23">
      <c r="A23" s="29" t="s">
        <v>32</v>
      </c>
      <c r="B23" s="29">
        <v>5</v>
      </c>
      <c r="C23" s="30" t="s">
        <v>51</v>
      </c>
      <c r="D23" s="29" t="s">
        <v>34</v>
      </c>
      <c r="E23" s="31" t="s">
        <v>52</v>
      </c>
      <c r="F23" s="32" t="s">
        <v>36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37</v>
      </c>
      <c r="B24" s="36"/>
      <c r="C24" s="37"/>
      <c r="D24" s="37"/>
      <c r="E24" s="31" t="s">
        <v>53</v>
      </c>
      <c r="F24" s="37"/>
      <c r="G24" s="37"/>
      <c r="H24" s="37"/>
      <c r="I24" s="37"/>
      <c r="J24" s="38"/>
    </row>
    <row r="25" ht="75">
      <c r="A25" s="29" t="s">
        <v>39</v>
      </c>
      <c r="B25" s="39"/>
      <c r="C25" s="40"/>
      <c r="D25" s="40"/>
      <c r="E25" s="31" t="s">
        <v>54</v>
      </c>
      <c r="F25" s="40"/>
      <c r="G25" s="40"/>
      <c r="H25" s="40"/>
      <c r="I25" s="40"/>
      <c r="J25" s="4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</v>
      </c>
      <c r="I3" s="16">
        <f>SUMIFS(I10:I43,A10:A43,"SD")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55</v>
      </c>
      <c r="D6" s="13"/>
      <c r="E6" s="14" t="s">
        <v>56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SUMIFS(I11:I43,A11:A43,"P")</f>
        <v>0</v>
      </c>
      <c r="J10" s="28"/>
    </row>
    <row r="11" ht="30">
      <c r="A11" s="29" t="s">
        <v>32</v>
      </c>
      <c r="B11" s="29">
        <v>1</v>
      </c>
      <c r="C11" s="30" t="s">
        <v>57</v>
      </c>
      <c r="D11" s="29" t="s">
        <v>58</v>
      </c>
      <c r="E11" s="31" t="s">
        <v>59</v>
      </c>
      <c r="F11" s="32" t="s">
        <v>36</v>
      </c>
      <c r="G11" s="33">
        <v>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42" t="s">
        <v>34</v>
      </c>
      <c r="F12" s="37"/>
      <c r="G12" s="37"/>
      <c r="H12" s="37"/>
      <c r="I12" s="37"/>
      <c r="J12" s="38"/>
    </row>
    <row r="13">
      <c r="A13" s="29" t="s">
        <v>39</v>
      </c>
      <c r="B13" s="36"/>
      <c r="C13" s="37"/>
      <c r="D13" s="37"/>
      <c r="E13" s="42" t="s">
        <v>34</v>
      </c>
      <c r="F13" s="37"/>
      <c r="G13" s="37"/>
      <c r="H13" s="37"/>
      <c r="I13" s="37"/>
      <c r="J13" s="38"/>
    </row>
    <row r="14" ht="30">
      <c r="A14" s="29" t="s">
        <v>32</v>
      </c>
      <c r="B14" s="29">
        <v>2</v>
      </c>
      <c r="C14" s="30" t="s">
        <v>60</v>
      </c>
      <c r="D14" s="29" t="s">
        <v>58</v>
      </c>
      <c r="E14" s="31" t="s">
        <v>61</v>
      </c>
      <c r="F14" s="32" t="s">
        <v>36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42" t="s">
        <v>34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42" t="s">
        <v>34</v>
      </c>
      <c r="F16" s="37"/>
      <c r="G16" s="37"/>
      <c r="H16" s="37"/>
      <c r="I16" s="37"/>
      <c r="J16" s="38"/>
    </row>
    <row r="17" ht="30">
      <c r="A17" s="29" t="s">
        <v>32</v>
      </c>
      <c r="B17" s="29">
        <v>3</v>
      </c>
      <c r="C17" s="30" t="s">
        <v>62</v>
      </c>
      <c r="D17" s="29" t="s">
        <v>58</v>
      </c>
      <c r="E17" s="31" t="s">
        <v>63</v>
      </c>
      <c r="F17" s="32" t="s">
        <v>36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42" t="s">
        <v>34</v>
      </c>
      <c r="F18" s="37"/>
      <c r="G18" s="37"/>
      <c r="H18" s="37"/>
      <c r="I18" s="37"/>
      <c r="J18" s="38"/>
    </row>
    <row r="19">
      <c r="A19" s="29" t="s">
        <v>39</v>
      </c>
      <c r="B19" s="36"/>
      <c r="C19" s="37"/>
      <c r="D19" s="37"/>
      <c r="E19" s="42" t="s">
        <v>34</v>
      </c>
      <c r="F19" s="37"/>
      <c r="G19" s="37"/>
      <c r="H19" s="37"/>
      <c r="I19" s="37"/>
      <c r="J19" s="38"/>
    </row>
    <row r="20" ht="30">
      <c r="A20" s="29" t="s">
        <v>32</v>
      </c>
      <c r="B20" s="29">
        <v>4</v>
      </c>
      <c r="C20" s="30" t="s">
        <v>64</v>
      </c>
      <c r="D20" s="29" t="s">
        <v>58</v>
      </c>
      <c r="E20" s="31" t="s">
        <v>65</v>
      </c>
      <c r="F20" s="32" t="s">
        <v>36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42" t="s">
        <v>34</v>
      </c>
      <c r="F21" s="37"/>
      <c r="G21" s="37"/>
      <c r="H21" s="37"/>
      <c r="I21" s="37"/>
      <c r="J21" s="38"/>
    </row>
    <row r="22">
      <c r="A22" s="29" t="s">
        <v>39</v>
      </c>
      <c r="B22" s="36"/>
      <c r="C22" s="37"/>
      <c r="D22" s="37"/>
      <c r="E22" s="42" t="s">
        <v>34</v>
      </c>
      <c r="F22" s="37"/>
      <c r="G22" s="37"/>
      <c r="H22" s="37"/>
      <c r="I22" s="37"/>
      <c r="J22" s="38"/>
    </row>
    <row r="23" ht="30">
      <c r="A23" s="29" t="s">
        <v>32</v>
      </c>
      <c r="B23" s="29">
        <v>5</v>
      </c>
      <c r="C23" s="30" t="s">
        <v>66</v>
      </c>
      <c r="D23" s="29" t="s">
        <v>58</v>
      </c>
      <c r="E23" s="31" t="s">
        <v>67</v>
      </c>
      <c r="F23" s="32" t="s">
        <v>36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37</v>
      </c>
      <c r="B24" s="36"/>
      <c r="C24" s="37"/>
      <c r="D24" s="37"/>
      <c r="E24" s="42" t="s">
        <v>34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42" t="s">
        <v>34</v>
      </c>
      <c r="F25" s="37"/>
      <c r="G25" s="37"/>
      <c r="H25" s="37"/>
      <c r="I25" s="37"/>
      <c r="J25" s="38"/>
    </row>
    <row r="26" ht="30">
      <c r="A26" s="29" t="s">
        <v>32</v>
      </c>
      <c r="B26" s="29">
        <v>6</v>
      </c>
      <c r="C26" s="30" t="s">
        <v>68</v>
      </c>
      <c r="D26" s="29" t="s">
        <v>58</v>
      </c>
      <c r="E26" s="31" t="s">
        <v>69</v>
      </c>
      <c r="F26" s="32" t="s">
        <v>36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37</v>
      </c>
      <c r="B27" s="36"/>
      <c r="C27" s="37"/>
      <c r="D27" s="37"/>
      <c r="E27" s="42" t="s">
        <v>34</v>
      </c>
      <c r="F27" s="37"/>
      <c r="G27" s="37"/>
      <c r="H27" s="37"/>
      <c r="I27" s="37"/>
      <c r="J27" s="38"/>
    </row>
    <row r="28">
      <c r="A28" s="29" t="s">
        <v>39</v>
      </c>
      <c r="B28" s="36"/>
      <c r="C28" s="37"/>
      <c r="D28" s="37"/>
      <c r="E28" s="42" t="s">
        <v>34</v>
      </c>
      <c r="F28" s="37"/>
      <c r="G28" s="37"/>
      <c r="H28" s="37"/>
      <c r="I28" s="37"/>
      <c r="J28" s="38"/>
    </row>
    <row r="29" ht="30">
      <c r="A29" s="29" t="s">
        <v>32</v>
      </c>
      <c r="B29" s="29">
        <v>7</v>
      </c>
      <c r="C29" s="30" t="s">
        <v>70</v>
      </c>
      <c r="D29" s="29" t="s">
        <v>58</v>
      </c>
      <c r="E29" s="31" t="s">
        <v>71</v>
      </c>
      <c r="F29" s="32" t="s">
        <v>36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37</v>
      </c>
      <c r="B30" s="36"/>
      <c r="C30" s="37"/>
      <c r="D30" s="37"/>
      <c r="E30" s="42" t="s">
        <v>34</v>
      </c>
      <c r="F30" s="37"/>
      <c r="G30" s="37"/>
      <c r="H30" s="37"/>
      <c r="I30" s="37"/>
      <c r="J30" s="38"/>
    </row>
    <row r="31">
      <c r="A31" s="29" t="s">
        <v>39</v>
      </c>
      <c r="B31" s="36"/>
      <c r="C31" s="37"/>
      <c r="D31" s="37"/>
      <c r="E31" s="42" t="s">
        <v>34</v>
      </c>
      <c r="F31" s="37"/>
      <c r="G31" s="37"/>
      <c r="H31" s="37"/>
      <c r="I31" s="37"/>
      <c r="J31" s="38"/>
    </row>
    <row r="32" ht="30">
      <c r="A32" s="29" t="s">
        <v>32</v>
      </c>
      <c r="B32" s="29">
        <v>8</v>
      </c>
      <c r="C32" s="30" t="s">
        <v>72</v>
      </c>
      <c r="D32" s="29" t="s">
        <v>58</v>
      </c>
      <c r="E32" s="31" t="s">
        <v>73</v>
      </c>
      <c r="F32" s="32" t="s">
        <v>36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37</v>
      </c>
      <c r="B33" s="36"/>
      <c r="C33" s="37"/>
      <c r="D33" s="37"/>
      <c r="E33" s="42" t="s">
        <v>34</v>
      </c>
      <c r="F33" s="37"/>
      <c r="G33" s="37"/>
      <c r="H33" s="37"/>
      <c r="I33" s="37"/>
      <c r="J33" s="38"/>
    </row>
    <row r="34">
      <c r="A34" s="29" t="s">
        <v>39</v>
      </c>
      <c r="B34" s="36"/>
      <c r="C34" s="37"/>
      <c r="D34" s="37"/>
      <c r="E34" s="42" t="s">
        <v>34</v>
      </c>
      <c r="F34" s="37"/>
      <c r="G34" s="37"/>
      <c r="H34" s="37"/>
      <c r="I34" s="37"/>
      <c r="J34" s="38"/>
    </row>
    <row r="35">
      <c r="A35" s="29" t="s">
        <v>32</v>
      </c>
      <c r="B35" s="29">
        <v>9</v>
      </c>
      <c r="C35" s="30" t="s">
        <v>74</v>
      </c>
      <c r="D35" s="29" t="s">
        <v>58</v>
      </c>
      <c r="E35" s="31" t="s">
        <v>75</v>
      </c>
      <c r="F35" s="32" t="s">
        <v>36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42" t="s">
        <v>34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42" t="s">
        <v>34</v>
      </c>
      <c r="F37" s="37"/>
      <c r="G37" s="37"/>
      <c r="H37" s="37"/>
      <c r="I37" s="37"/>
      <c r="J37" s="38"/>
    </row>
    <row r="38" ht="30">
      <c r="A38" s="29" t="s">
        <v>32</v>
      </c>
      <c r="B38" s="29">
        <v>10</v>
      </c>
      <c r="C38" s="30" t="s">
        <v>76</v>
      </c>
      <c r="D38" s="29" t="s">
        <v>58</v>
      </c>
      <c r="E38" s="31" t="s">
        <v>77</v>
      </c>
      <c r="F38" s="32" t="s">
        <v>36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37</v>
      </c>
      <c r="B39" s="36"/>
      <c r="C39" s="37"/>
      <c r="D39" s="37"/>
      <c r="E39" s="42" t="s">
        <v>34</v>
      </c>
      <c r="F39" s="37"/>
      <c r="G39" s="37"/>
      <c r="H39" s="37"/>
      <c r="I39" s="37"/>
      <c r="J39" s="38"/>
    </row>
    <row r="40">
      <c r="A40" s="29" t="s">
        <v>39</v>
      </c>
      <c r="B40" s="36"/>
      <c r="C40" s="37"/>
      <c r="D40" s="37"/>
      <c r="E40" s="42" t="s">
        <v>34</v>
      </c>
      <c r="F40" s="37"/>
      <c r="G40" s="37"/>
      <c r="H40" s="37"/>
      <c r="I40" s="37"/>
      <c r="J40" s="38"/>
    </row>
    <row r="41" ht="30">
      <c r="A41" s="29" t="s">
        <v>32</v>
      </c>
      <c r="B41" s="29">
        <v>11</v>
      </c>
      <c r="C41" s="30" t="s">
        <v>78</v>
      </c>
      <c r="D41" s="29" t="s">
        <v>58</v>
      </c>
      <c r="E41" s="31" t="s">
        <v>79</v>
      </c>
      <c r="F41" s="32" t="s">
        <v>36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37</v>
      </c>
      <c r="B42" s="36"/>
      <c r="C42" s="37"/>
      <c r="D42" s="37"/>
      <c r="E42" s="42" t="s">
        <v>34</v>
      </c>
      <c r="F42" s="37"/>
      <c r="G42" s="37"/>
      <c r="H42" s="37"/>
      <c r="I42" s="37"/>
      <c r="J42" s="38"/>
    </row>
    <row r="43">
      <c r="A43" s="29" t="s">
        <v>39</v>
      </c>
      <c r="B43" s="39"/>
      <c r="C43" s="40"/>
      <c r="D43" s="40"/>
      <c r="E43" s="43" t="s">
        <v>34</v>
      </c>
      <c r="F43" s="40"/>
      <c r="G43" s="40"/>
      <c r="H43" s="40"/>
      <c r="I43" s="40"/>
      <c r="J43" s="4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</v>
      </c>
      <c r="I3" s="16">
        <f>SUMIFS(I9:I93,A9:A93,"SD")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80</v>
      </c>
      <c r="D5" s="13"/>
      <c r="E5" s="14" t="s">
        <v>81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30</v>
      </c>
      <c r="D9" s="26"/>
      <c r="E9" s="23" t="s">
        <v>31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82</v>
      </c>
      <c r="D10" s="29" t="s">
        <v>83</v>
      </c>
      <c r="E10" s="31" t="s">
        <v>84</v>
      </c>
      <c r="F10" s="32" t="s">
        <v>85</v>
      </c>
      <c r="G10" s="33">
        <v>1154.3800000000001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86</v>
      </c>
      <c r="F11" s="37"/>
      <c r="G11" s="37"/>
      <c r="H11" s="37"/>
      <c r="I11" s="37"/>
      <c r="J11" s="38"/>
    </row>
    <row r="12" ht="60">
      <c r="A12" s="29" t="s">
        <v>87</v>
      </c>
      <c r="B12" s="36"/>
      <c r="C12" s="37"/>
      <c r="D12" s="37"/>
      <c r="E12" s="44" t="s">
        <v>88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1" t="s">
        <v>89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82</v>
      </c>
      <c r="D14" s="29" t="s">
        <v>90</v>
      </c>
      <c r="E14" s="31" t="s">
        <v>84</v>
      </c>
      <c r="F14" s="32" t="s">
        <v>85</v>
      </c>
      <c r="G14" s="33">
        <v>2.7599999999999998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91</v>
      </c>
      <c r="F15" s="37"/>
      <c r="G15" s="37"/>
      <c r="H15" s="37"/>
      <c r="I15" s="37"/>
      <c r="J15" s="38"/>
    </row>
    <row r="16">
      <c r="A16" s="29" t="s">
        <v>87</v>
      </c>
      <c r="B16" s="36"/>
      <c r="C16" s="37"/>
      <c r="D16" s="37"/>
      <c r="E16" s="44" t="s">
        <v>92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1" t="s">
        <v>89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93</v>
      </c>
      <c r="D18" s="26"/>
      <c r="E18" s="23" t="s">
        <v>94</v>
      </c>
      <c r="F18" s="26"/>
      <c r="G18" s="26"/>
      <c r="H18" s="26"/>
      <c r="I18" s="27">
        <f>SUMIFS(I19:I62,A19:A62,"P")</f>
        <v>0</v>
      </c>
      <c r="J18" s="28"/>
    </row>
    <row r="19">
      <c r="A19" s="29" t="s">
        <v>32</v>
      </c>
      <c r="B19" s="29">
        <v>3</v>
      </c>
      <c r="C19" s="30" t="s">
        <v>95</v>
      </c>
      <c r="D19" s="29" t="s">
        <v>34</v>
      </c>
      <c r="E19" s="31" t="s">
        <v>96</v>
      </c>
      <c r="F19" s="32" t="s">
        <v>97</v>
      </c>
      <c r="G19" s="33">
        <v>600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37</v>
      </c>
      <c r="B20" s="36"/>
      <c r="C20" s="37"/>
      <c r="D20" s="37"/>
      <c r="E20" s="31" t="s">
        <v>98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1" t="s">
        <v>99</v>
      </c>
      <c r="F21" s="37"/>
      <c r="G21" s="37"/>
      <c r="H21" s="37"/>
      <c r="I21" s="37"/>
      <c r="J21" s="38"/>
    </row>
    <row r="22" ht="30">
      <c r="A22" s="29" t="s">
        <v>32</v>
      </c>
      <c r="B22" s="29">
        <v>4</v>
      </c>
      <c r="C22" s="30" t="s">
        <v>100</v>
      </c>
      <c r="D22" s="29" t="s">
        <v>34</v>
      </c>
      <c r="E22" s="31" t="s">
        <v>101</v>
      </c>
      <c r="F22" s="32" t="s">
        <v>102</v>
      </c>
      <c r="G22" s="33">
        <v>8.3000000000000007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103</v>
      </c>
      <c r="F23" s="37"/>
      <c r="G23" s="37"/>
      <c r="H23" s="37"/>
      <c r="I23" s="37"/>
      <c r="J23" s="38"/>
    </row>
    <row r="24">
      <c r="A24" s="29" t="s">
        <v>87</v>
      </c>
      <c r="B24" s="36"/>
      <c r="C24" s="37"/>
      <c r="D24" s="37"/>
      <c r="E24" s="44" t="s">
        <v>104</v>
      </c>
      <c r="F24" s="37"/>
      <c r="G24" s="37"/>
      <c r="H24" s="37"/>
      <c r="I24" s="37"/>
      <c r="J24" s="38"/>
    </row>
    <row r="25" ht="90">
      <c r="A25" s="29" t="s">
        <v>39</v>
      </c>
      <c r="B25" s="36"/>
      <c r="C25" s="37"/>
      <c r="D25" s="37"/>
      <c r="E25" s="31" t="s">
        <v>105</v>
      </c>
      <c r="F25" s="37"/>
      <c r="G25" s="37"/>
      <c r="H25" s="37"/>
      <c r="I25" s="37"/>
      <c r="J25" s="38"/>
    </row>
    <row r="26">
      <c r="A26" s="29" t="s">
        <v>32</v>
      </c>
      <c r="B26" s="29">
        <v>5</v>
      </c>
      <c r="C26" s="30" t="s">
        <v>106</v>
      </c>
      <c r="D26" s="29" t="s">
        <v>34</v>
      </c>
      <c r="E26" s="31" t="s">
        <v>107</v>
      </c>
      <c r="F26" s="32" t="s">
        <v>102</v>
      </c>
      <c r="G26" s="33">
        <v>1.2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37</v>
      </c>
      <c r="B27" s="36"/>
      <c r="C27" s="37"/>
      <c r="D27" s="37"/>
      <c r="E27" s="31" t="s">
        <v>108</v>
      </c>
      <c r="F27" s="37"/>
      <c r="G27" s="37"/>
      <c r="H27" s="37"/>
      <c r="I27" s="37"/>
      <c r="J27" s="38"/>
    </row>
    <row r="28">
      <c r="A28" s="29" t="s">
        <v>87</v>
      </c>
      <c r="B28" s="36"/>
      <c r="C28" s="37"/>
      <c r="D28" s="37"/>
      <c r="E28" s="44" t="s">
        <v>109</v>
      </c>
      <c r="F28" s="37"/>
      <c r="G28" s="37"/>
      <c r="H28" s="37"/>
      <c r="I28" s="37"/>
      <c r="J28" s="38"/>
    </row>
    <row r="29" ht="90">
      <c r="A29" s="29" t="s">
        <v>39</v>
      </c>
      <c r="B29" s="36"/>
      <c r="C29" s="37"/>
      <c r="D29" s="37"/>
      <c r="E29" s="31" t="s">
        <v>105</v>
      </c>
      <c r="F29" s="37"/>
      <c r="G29" s="37"/>
      <c r="H29" s="37"/>
      <c r="I29" s="37"/>
      <c r="J29" s="38"/>
    </row>
    <row r="30">
      <c r="A30" s="29" t="s">
        <v>32</v>
      </c>
      <c r="B30" s="29">
        <v>6</v>
      </c>
      <c r="C30" s="30" t="s">
        <v>110</v>
      </c>
      <c r="D30" s="29" t="s">
        <v>34</v>
      </c>
      <c r="E30" s="31" t="s">
        <v>111</v>
      </c>
      <c r="F30" s="32" t="s">
        <v>102</v>
      </c>
      <c r="G30" s="33">
        <v>60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112</v>
      </c>
      <c r="F31" s="37"/>
      <c r="G31" s="37"/>
      <c r="H31" s="37"/>
      <c r="I31" s="37"/>
      <c r="J31" s="38"/>
    </row>
    <row r="32">
      <c r="A32" s="29" t="s">
        <v>87</v>
      </c>
      <c r="B32" s="36"/>
      <c r="C32" s="37"/>
      <c r="D32" s="37"/>
      <c r="E32" s="44" t="s">
        <v>113</v>
      </c>
      <c r="F32" s="37"/>
      <c r="G32" s="37"/>
      <c r="H32" s="37"/>
      <c r="I32" s="37"/>
      <c r="J32" s="38"/>
    </row>
    <row r="33" ht="45">
      <c r="A33" s="29" t="s">
        <v>39</v>
      </c>
      <c r="B33" s="36"/>
      <c r="C33" s="37"/>
      <c r="D33" s="37"/>
      <c r="E33" s="31" t="s">
        <v>114</v>
      </c>
      <c r="F33" s="37"/>
      <c r="G33" s="37"/>
      <c r="H33" s="37"/>
      <c r="I33" s="37"/>
      <c r="J33" s="38"/>
    </row>
    <row r="34">
      <c r="A34" s="29" t="s">
        <v>32</v>
      </c>
      <c r="B34" s="29">
        <v>7</v>
      </c>
      <c r="C34" s="30" t="s">
        <v>115</v>
      </c>
      <c r="D34" s="29" t="s">
        <v>34</v>
      </c>
      <c r="E34" s="31" t="s">
        <v>116</v>
      </c>
      <c r="F34" s="32" t="s">
        <v>102</v>
      </c>
      <c r="G34" s="33">
        <v>566.39999999999998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37</v>
      </c>
      <c r="B35" s="36"/>
      <c r="C35" s="37"/>
      <c r="D35" s="37"/>
      <c r="E35" s="31" t="s">
        <v>117</v>
      </c>
      <c r="F35" s="37"/>
      <c r="G35" s="37"/>
      <c r="H35" s="37"/>
      <c r="I35" s="37"/>
      <c r="J35" s="38"/>
    </row>
    <row r="36" ht="45">
      <c r="A36" s="29" t="s">
        <v>87</v>
      </c>
      <c r="B36" s="36"/>
      <c r="C36" s="37"/>
      <c r="D36" s="37"/>
      <c r="E36" s="44" t="s">
        <v>118</v>
      </c>
      <c r="F36" s="37"/>
      <c r="G36" s="37"/>
      <c r="H36" s="37"/>
      <c r="I36" s="37"/>
      <c r="J36" s="38"/>
    </row>
    <row r="37" ht="409.5">
      <c r="A37" s="29" t="s">
        <v>39</v>
      </c>
      <c r="B37" s="36"/>
      <c r="C37" s="37"/>
      <c r="D37" s="37"/>
      <c r="E37" s="31" t="s">
        <v>119</v>
      </c>
      <c r="F37" s="37"/>
      <c r="G37" s="37"/>
      <c r="H37" s="37"/>
      <c r="I37" s="37"/>
      <c r="J37" s="38"/>
    </row>
    <row r="38">
      <c r="A38" s="29" t="s">
        <v>32</v>
      </c>
      <c r="B38" s="29">
        <v>8</v>
      </c>
      <c r="C38" s="30" t="s">
        <v>120</v>
      </c>
      <c r="D38" s="29" t="s">
        <v>34</v>
      </c>
      <c r="E38" s="31" t="s">
        <v>121</v>
      </c>
      <c r="F38" s="32" t="s">
        <v>102</v>
      </c>
      <c r="G38" s="33">
        <v>60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37</v>
      </c>
      <c r="B39" s="36"/>
      <c r="C39" s="37"/>
      <c r="D39" s="37"/>
      <c r="E39" s="31" t="s">
        <v>122</v>
      </c>
      <c r="F39" s="37"/>
      <c r="G39" s="37"/>
      <c r="H39" s="37"/>
      <c r="I39" s="37"/>
      <c r="J39" s="38"/>
    </row>
    <row r="40">
      <c r="A40" s="29" t="s">
        <v>87</v>
      </c>
      <c r="B40" s="36"/>
      <c r="C40" s="37"/>
      <c r="D40" s="37"/>
      <c r="E40" s="44" t="s">
        <v>113</v>
      </c>
      <c r="F40" s="37"/>
      <c r="G40" s="37"/>
      <c r="H40" s="37"/>
      <c r="I40" s="37"/>
      <c r="J40" s="38"/>
    </row>
    <row r="41" ht="390">
      <c r="A41" s="29" t="s">
        <v>39</v>
      </c>
      <c r="B41" s="36"/>
      <c r="C41" s="37"/>
      <c r="D41" s="37"/>
      <c r="E41" s="31" t="s">
        <v>123</v>
      </c>
      <c r="F41" s="37"/>
      <c r="G41" s="37"/>
      <c r="H41" s="37"/>
      <c r="I41" s="37"/>
      <c r="J41" s="38"/>
    </row>
    <row r="42">
      <c r="A42" s="29" t="s">
        <v>32</v>
      </c>
      <c r="B42" s="29">
        <v>9</v>
      </c>
      <c r="C42" s="30" t="s">
        <v>124</v>
      </c>
      <c r="D42" s="29" t="s">
        <v>34</v>
      </c>
      <c r="E42" s="31" t="s">
        <v>125</v>
      </c>
      <c r="F42" s="32" t="s">
        <v>102</v>
      </c>
      <c r="G42" s="33">
        <v>626.39999999999998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37</v>
      </c>
      <c r="B43" s="36"/>
      <c r="C43" s="37"/>
      <c r="D43" s="37"/>
      <c r="E43" s="31" t="s">
        <v>126</v>
      </c>
      <c r="F43" s="37"/>
      <c r="G43" s="37"/>
      <c r="H43" s="37"/>
      <c r="I43" s="37"/>
      <c r="J43" s="38"/>
    </row>
    <row r="44" ht="45">
      <c r="A44" s="29" t="s">
        <v>87</v>
      </c>
      <c r="B44" s="36"/>
      <c r="C44" s="37"/>
      <c r="D44" s="37"/>
      <c r="E44" s="44" t="s">
        <v>127</v>
      </c>
      <c r="F44" s="37"/>
      <c r="G44" s="37"/>
      <c r="H44" s="37"/>
      <c r="I44" s="37"/>
      <c r="J44" s="38"/>
    </row>
    <row r="45" ht="240">
      <c r="A45" s="29" t="s">
        <v>39</v>
      </c>
      <c r="B45" s="36"/>
      <c r="C45" s="37"/>
      <c r="D45" s="37"/>
      <c r="E45" s="31" t="s">
        <v>128</v>
      </c>
      <c r="F45" s="37"/>
      <c r="G45" s="37"/>
      <c r="H45" s="37"/>
      <c r="I45" s="37"/>
      <c r="J45" s="38"/>
    </row>
    <row r="46">
      <c r="A46" s="29" t="s">
        <v>32</v>
      </c>
      <c r="B46" s="29">
        <v>10</v>
      </c>
      <c r="C46" s="30" t="s">
        <v>129</v>
      </c>
      <c r="D46" s="29" t="s">
        <v>93</v>
      </c>
      <c r="E46" s="31" t="s">
        <v>130</v>
      </c>
      <c r="F46" s="32" t="s">
        <v>97</v>
      </c>
      <c r="G46" s="33">
        <v>708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37</v>
      </c>
      <c r="B47" s="36"/>
      <c r="C47" s="37"/>
      <c r="D47" s="37"/>
      <c r="E47" s="31" t="s">
        <v>131</v>
      </c>
      <c r="F47" s="37"/>
      <c r="G47" s="37"/>
      <c r="H47" s="37"/>
      <c r="I47" s="37"/>
      <c r="J47" s="38"/>
    </row>
    <row r="48">
      <c r="A48" s="29" t="s">
        <v>87</v>
      </c>
      <c r="B48" s="36"/>
      <c r="C48" s="37"/>
      <c r="D48" s="37"/>
      <c r="E48" s="44" t="s">
        <v>132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1" t="s">
        <v>133</v>
      </c>
      <c r="F49" s="37"/>
      <c r="G49" s="37"/>
      <c r="H49" s="37"/>
      <c r="I49" s="37"/>
      <c r="J49" s="38"/>
    </row>
    <row r="50">
      <c r="A50" s="29" t="s">
        <v>32</v>
      </c>
      <c r="B50" s="29">
        <v>11</v>
      </c>
      <c r="C50" s="30" t="s">
        <v>129</v>
      </c>
      <c r="D50" s="29" t="s">
        <v>134</v>
      </c>
      <c r="E50" s="31" t="s">
        <v>130</v>
      </c>
      <c r="F50" s="32" t="s">
        <v>97</v>
      </c>
      <c r="G50" s="33">
        <v>708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37</v>
      </c>
      <c r="B51" s="36"/>
      <c r="C51" s="37"/>
      <c r="D51" s="37"/>
      <c r="E51" s="31" t="s">
        <v>131</v>
      </c>
      <c r="F51" s="37"/>
      <c r="G51" s="37"/>
      <c r="H51" s="37"/>
      <c r="I51" s="37"/>
      <c r="J51" s="38"/>
    </row>
    <row r="52">
      <c r="A52" s="29" t="s">
        <v>87</v>
      </c>
      <c r="B52" s="36"/>
      <c r="C52" s="37"/>
      <c r="D52" s="37"/>
      <c r="E52" s="44" t="s">
        <v>135</v>
      </c>
      <c r="F52" s="37"/>
      <c r="G52" s="37"/>
      <c r="H52" s="37"/>
      <c r="I52" s="37"/>
      <c r="J52" s="38"/>
    </row>
    <row r="53" ht="30">
      <c r="A53" s="29" t="s">
        <v>39</v>
      </c>
      <c r="B53" s="36"/>
      <c r="C53" s="37"/>
      <c r="D53" s="37"/>
      <c r="E53" s="31" t="s">
        <v>133</v>
      </c>
      <c r="F53" s="37"/>
      <c r="G53" s="37"/>
      <c r="H53" s="37"/>
      <c r="I53" s="37"/>
      <c r="J53" s="38"/>
    </row>
    <row r="54">
      <c r="A54" s="29" t="s">
        <v>32</v>
      </c>
      <c r="B54" s="29">
        <v>12</v>
      </c>
      <c r="C54" s="30" t="s">
        <v>136</v>
      </c>
      <c r="D54" s="29" t="s">
        <v>34</v>
      </c>
      <c r="E54" s="31" t="s">
        <v>137</v>
      </c>
      <c r="F54" s="32" t="s">
        <v>97</v>
      </c>
      <c r="G54" s="33">
        <v>300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37</v>
      </c>
      <c r="B55" s="36"/>
      <c r="C55" s="37"/>
      <c r="D55" s="37"/>
      <c r="E55" s="31" t="s">
        <v>138</v>
      </c>
      <c r="F55" s="37"/>
      <c r="G55" s="37"/>
      <c r="H55" s="37"/>
      <c r="I55" s="37"/>
      <c r="J55" s="38"/>
    </row>
    <row r="56">
      <c r="A56" s="29" t="s">
        <v>39</v>
      </c>
      <c r="B56" s="36"/>
      <c r="C56" s="37"/>
      <c r="D56" s="37"/>
      <c r="E56" s="31" t="s">
        <v>139</v>
      </c>
      <c r="F56" s="37"/>
      <c r="G56" s="37"/>
      <c r="H56" s="37"/>
      <c r="I56" s="37"/>
      <c r="J56" s="38"/>
    </row>
    <row r="57">
      <c r="A57" s="29" t="s">
        <v>32</v>
      </c>
      <c r="B57" s="29">
        <v>13</v>
      </c>
      <c r="C57" s="30" t="s">
        <v>140</v>
      </c>
      <c r="D57" s="29" t="s">
        <v>34</v>
      </c>
      <c r="E57" s="31" t="s">
        <v>141</v>
      </c>
      <c r="F57" s="32" t="s">
        <v>97</v>
      </c>
      <c r="G57" s="33">
        <v>300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37</v>
      </c>
      <c r="B58" s="36"/>
      <c r="C58" s="37"/>
      <c r="D58" s="37"/>
      <c r="E58" s="31" t="s">
        <v>142</v>
      </c>
      <c r="F58" s="37"/>
      <c r="G58" s="37"/>
      <c r="H58" s="37"/>
      <c r="I58" s="37"/>
      <c r="J58" s="38"/>
    </row>
    <row r="59" ht="45">
      <c r="A59" s="29" t="s">
        <v>39</v>
      </c>
      <c r="B59" s="36"/>
      <c r="C59" s="37"/>
      <c r="D59" s="37"/>
      <c r="E59" s="31" t="s">
        <v>143</v>
      </c>
      <c r="F59" s="37"/>
      <c r="G59" s="37"/>
      <c r="H59" s="37"/>
      <c r="I59" s="37"/>
      <c r="J59" s="38"/>
    </row>
    <row r="60">
      <c r="A60" s="29" t="s">
        <v>32</v>
      </c>
      <c r="B60" s="29">
        <v>14</v>
      </c>
      <c r="C60" s="30" t="s">
        <v>144</v>
      </c>
      <c r="D60" s="29" t="s">
        <v>34</v>
      </c>
      <c r="E60" s="31" t="s">
        <v>145</v>
      </c>
      <c r="F60" s="32" t="s">
        <v>97</v>
      </c>
      <c r="G60" s="33">
        <v>300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37</v>
      </c>
      <c r="B61" s="36"/>
      <c r="C61" s="37"/>
      <c r="D61" s="37"/>
      <c r="E61" s="31" t="s">
        <v>146</v>
      </c>
      <c r="F61" s="37"/>
      <c r="G61" s="37"/>
      <c r="H61" s="37"/>
      <c r="I61" s="37"/>
      <c r="J61" s="38"/>
    </row>
    <row r="62" ht="30">
      <c r="A62" s="29" t="s">
        <v>39</v>
      </c>
      <c r="B62" s="36"/>
      <c r="C62" s="37"/>
      <c r="D62" s="37"/>
      <c r="E62" s="31" t="s">
        <v>147</v>
      </c>
      <c r="F62" s="37"/>
      <c r="G62" s="37"/>
      <c r="H62" s="37"/>
      <c r="I62" s="37"/>
      <c r="J62" s="38"/>
    </row>
    <row r="63">
      <c r="A63" s="23" t="s">
        <v>29</v>
      </c>
      <c r="B63" s="24"/>
      <c r="C63" s="25" t="s">
        <v>134</v>
      </c>
      <c r="D63" s="26"/>
      <c r="E63" s="23" t="s">
        <v>148</v>
      </c>
      <c r="F63" s="26"/>
      <c r="G63" s="26"/>
      <c r="H63" s="26"/>
      <c r="I63" s="27">
        <f>SUMIFS(I64:I67,A64:A67,"P")</f>
        <v>0</v>
      </c>
      <c r="J63" s="28"/>
    </row>
    <row r="64">
      <c r="A64" s="29" t="s">
        <v>32</v>
      </c>
      <c r="B64" s="29">
        <v>15</v>
      </c>
      <c r="C64" s="30" t="s">
        <v>149</v>
      </c>
      <c r="D64" s="29" t="s">
        <v>34</v>
      </c>
      <c r="E64" s="31" t="s">
        <v>150</v>
      </c>
      <c r="F64" s="32" t="s">
        <v>97</v>
      </c>
      <c r="G64" s="33">
        <v>708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37</v>
      </c>
      <c r="B65" s="36"/>
      <c r="C65" s="37"/>
      <c r="D65" s="37"/>
      <c r="E65" s="31" t="s">
        <v>151</v>
      </c>
      <c r="F65" s="37"/>
      <c r="G65" s="37"/>
      <c r="H65" s="37"/>
      <c r="I65" s="37"/>
      <c r="J65" s="38"/>
    </row>
    <row r="66">
      <c r="A66" s="29" t="s">
        <v>87</v>
      </c>
      <c r="B66" s="36"/>
      <c r="C66" s="37"/>
      <c r="D66" s="37"/>
      <c r="E66" s="44" t="s">
        <v>152</v>
      </c>
      <c r="F66" s="37"/>
      <c r="G66" s="37"/>
      <c r="H66" s="37"/>
      <c r="I66" s="37"/>
      <c r="J66" s="38"/>
    </row>
    <row r="67" ht="120">
      <c r="A67" s="29" t="s">
        <v>39</v>
      </c>
      <c r="B67" s="36"/>
      <c r="C67" s="37"/>
      <c r="D67" s="37"/>
      <c r="E67" s="31" t="s">
        <v>153</v>
      </c>
      <c r="F67" s="37"/>
      <c r="G67" s="37"/>
      <c r="H67" s="37"/>
      <c r="I67" s="37"/>
      <c r="J67" s="38"/>
    </row>
    <row r="68">
      <c r="A68" s="23" t="s">
        <v>29</v>
      </c>
      <c r="B68" s="24"/>
      <c r="C68" s="25" t="s">
        <v>154</v>
      </c>
      <c r="D68" s="26"/>
      <c r="E68" s="23" t="s">
        <v>155</v>
      </c>
      <c r="F68" s="26"/>
      <c r="G68" s="26"/>
      <c r="H68" s="26"/>
      <c r="I68" s="27">
        <f>SUMIFS(I69:I80,A69:A80,"P")</f>
        <v>0</v>
      </c>
      <c r="J68" s="28"/>
    </row>
    <row r="69">
      <c r="A69" s="29" t="s">
        <v>32</v>
      </c>
      <c r="B69" s="29">
        <v>16</v>
      </c>
      <c r="C69" s="30" t="s">
        <v>156</v>
      </c>
      <c r="D69" s="29" t="s">
        <v>34</v>
      </c>
      <c r="E69" s="31" t="s">
        <v>157</v>
      </c>
      <c r="F69" s="32" t="s">
        <v>102</v>
      </c>
      <c r="G69" s="33">
        <v>283.19999999999999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30">
      <c r="A70" s="29" t="s">
        <v>37</v>
      </c>
      <c r="B70" s="36"/>
      <c r="C70" s="37"/>
      <c r="D70" s="37"/>
      <c r="E70" s="31" t="s">
        <v>158</v>
      </c>
      <c r="F70" s="37"/>
      <c r="G70" s="37"/>
      <c r="H70" s="37"/>
      <c r="I70" s="37"/>
      <c r="J70" s="38"/>
    </row>
    <row r="71">
      <c r="A71" s="29" t="s">
        <v>87</v>
      </c>
      <c r="B71" s="36"/>
      <c r="C71" s="37"/>
      <c r="D71" s="37"/>
      <c r="E71" s="44" t="s">
        <v>159</v>
      </c>
      <c r="F71" s="37"/>
      <c r="G71" s="37"/>
      <c r="H71" s="37"/>
      <c r="I71" s="37"/>
      <c r="J71" s="38"/>
    </row>
    <row r="72" ht="60">
      <c r="A72" s="29" t="s">
        <v>39</v>
      </c>
      <c r="B72" s="36"/>
      <c r="C72" s="37"/>
      <c r="D72" s="37"/>
      <c r="E72" s="31" t="s">
        <v>160</v>
      </c>
      <c r="F72" s="37"/>
      <c r="G72" s="37"/>
      <c r="H72" s="37"/>
      <c r="I72" s="37"/>
      <c r="J72" s="38"/>
    </row>
    <row r="73">
      <c r="A73" s="29" t="s">
        <v>32</v>
      </c>
      <c r="B73" s="29">
        <v>17</v>
      </c>
      <c r="C73" s="30" t="s">
        <v>161</v>
      </c>
      <c r="D73" s="29" t="s">
        <v>34</v>
      </c>
      <c r="E73" s="31" t="s">
        <v>162</v>
      </c>
      <c r="F73" s="32" t="s">
        <v>97</v>
      </c>
      <c r="G73" s="33">
        <v>708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30">
      <c r="A74" s="29" t="s">
        <v>37</v>
      </c>
      <c r="B74" s="36"/>
      <c r="C74" s="37"/>
      <c r="D74" s="37"/>
      <c r="E74" s="31" t="s">
        <v>163</v>
      </c>
      <c r="F74" s="37"/>
      <c r="G74" s="37"/>
      <c r="H74" s="37"/>
      <c r="I74" s="37"/>
      <c r="J74" s="38"/>
    </row>
    <row r="75">
      <c r="A75" s="29" t="s">
        <v>87</v>
      </c>
      <c r="B75" s="36"/>
      <c r="C75" s="37"/>
      <c r="D75" s="37"/>
      <c r="E75" s="44" t="s">
        <v>164</v>
      </c>
      <c r="F75" s="37"/>
      <c r="G75" s="37"/>
      <c r="H75" s="37"/>
      <c r="I75" s="37"/>
      <c r="J75" s="38"/>
    </row>
    <row r="76" ht="60">
      <c r="A76" s="29" t="s">
        <v>39</v>
      </c>
      <c r="B76" s="36"/>
      <c r="C76" s="37"/>
      <c r="D76" s="37"/>
      <c r="E76" s="31" t="s">
        <v>160</v>
      </c>
      <c r="F76" s="37"/>
      <c r="G76" s="37"/>
      <c r="H76" s="37"/>
      <c r="I76" s="37"/>
      <c r="J76" s="38"/>
    </row>
    <row r="77">
      <c r="A77" s="29" t="s">
        <v>32</v>
      </c>
      <c r="B77" s="29">
        <v>18</v>
      </c>
      <c r="C77" s="30" t="s">
        <v>165</v>
      </c>
      <c r="D77" s="29" t="s">
        <v>34</v>
      </c>
      <c r="E77" s="31" t="s">
        <v>166</v>
      </c>
      <c r="F77" s="32" t="s">
        <v>97</v>
      </c>
      <c r="G77" s="33">
        <v>708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45">
      <c r="A78" s="29" t="s">
        <v>37</v>
      </c>
      <c r="B78" s="36"/>
      <c r="C78" s="37"/>
      <c r="D78" s="37"/>
      <c r="E78" s="31" t="s">
        <v>167</v>
      </c>
      <c r="F78" s="37"/>
      <c r="G78" s="37"/>
      <c r="H78" s="37"/>
      <c r="I78" s="37"/>
      <c r="J78" s="38"/>
    </row>
    <row r="79">
      <c r="A79" s="29" t="s">
        <v>87</v>
      </c>
      <c r="B79" s="36"/>
      <c r="C79" s="37"/>
      <c r="D79" s="37"/>
      <c r="E79" s="44" t="s">
        <v>168</v>
      </c>
      <c r="F79" s="37"/>
      <c r="G79" s="37"/>
      <c r="H79" s="37"/>
      <c r="I79" s="37"/>
      <c r="J79" s="38"/>
    </row>
    <row r="80" ht="195">
      <c r="A80" s="29" t="s">
        <v>39</v>
      </c>
      <c r="B80" s="36"/>
      <c r="C80" s="37"/>
      <c r="D80" s="37"/>
      <c r="E80" s="31" t="s">
        <v>169</v>
      </c>
      <c r="F80" s="37"/>
      <c r="G80" s="37"/>
      <c r="H80" s="37"/>
      <c r="I80" s="37"/>
      <c r="J80" s="38"/>
    </row>
    <row r="81">
      <c r="A81" s="23" t="s">
        <v>29</v>
      </c>
      <c r="B81" s="24"/>
      <c r="C81" s="25" t="s">
        <v>170</v>
      </c>
      <c r="D81" s="26"/>
      <c r="E81" s="23" t="s">
        <v>171</v>
      </c>
      <c r="F81" s="26"/>
      <c r="G81" s="26"/>
      <c r="H81" s="26"/>
      <c r="I81" s="27">
        <f>SUMIFS(I82:I93,A82:A93,"P")</f>
        <v>0</v>
      </c>
      <c r="J81" s="28"/>
    </row>
    <row r="82" ht="30">
      <c r="A82" s="29" t="s">
        <v>32</v>
      </c>
      <c r="B82" s="29">
        <v>19</v>
      </c>
      <c r="C82" s="30" t="s">
        <v>172</v>
      </c>
      <c r="D82" s="29" t="s">
        <v>34</v>
      </c>
      <c r="E82" s="31" t="s">
        <v>173</v>
      </c>
      <c r="F82" s="32" t="s">
        <v>97</v>
      </c>
      <c r="G82" s="33">
        <v>6.25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37</v>
      </c>
      <c r="B83" s="36"/>
      <c r="C83" s="37"/>
      <c r="D83" s="37"/>
      <c r="E83" s="31" t="s">
        <v>174</v>
      </c>
      <c r="F83" s="37"/>
      <c r="G83" s="37"/>
      <c r="H83" s="37"/>
      <c r="I83" s="37"/>
      <c r="J83" s="38"/>
    </row>
    <row r="84">
      <c r="A84" s="29" t="s">
        <v>87</v>
      </c>
      <c r="B84" s="36"/>
      <c r="C84" s="37"/>
      <c r="D84" s="37"/>
      <c r="E84" s="44" t="s">
        <v>175</v>
      </c>
      <c r="F84" s="37"/>
      <c r="G84" s="37"/>
      <c r="H84" s="37"/>
      <c r="I84" s="37"/>
      <c r="J84" s="38"/>
    </row>
    <row r="85" ht="60">
      <c r="A85" s="29" t="s">
        <v>39</v>
      </c>
      <c r="B85" s="36"/>
      <c r="C85" s="37"/>
      <c r="D85" s="37"/>
      <c r="E85" s="31" t="s">
        <v>176</v>
      </c>
      <c r="F85" s="37"/>
      <c r="G85" s="37"/>
      <c r="H85" s="37"/>
      <c r="I85" s="37"/>
      <c r="J85" s="38"/>
    </row>
    <row r="86" ht="30">
      <c r="A86" s="29" t="s">
        <v>32</v>
      </c>
      <c r="B86" s="29">
        <v>20</v>
      </c>
      <c r="C86" s="30" t="s">
        <v>177</v>
      </c>
      <c r="D86" s="29" t="s">
        <v>34</v>
      </c>
      <c r="E86" s="31" t="s">
        <v>178</v>
      </c>
      <c r="F86" s="32" t="s">
        <v>179</v>
      </c>
      <c r="G86" s="33">
        <v>458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37</v>
      </c>
      <c r="B87" s="36"/>
      <c r="C87" s="37"/>
      <c r="D87" s="37"/>
      <c r="E87" s="31" t="s">
        <v>180</v>
      </c>
      <c r="F87" s="37"/>
      <c r="G87" s="37"/>
      <c r="H87" s="37"/>
      <c r="I87" s="37"/>
      <c r="J87" s="38"/>
    </row>
    <row r="88" ht="45">
      <c r="A88" s="29" t="s">
        <v>87</v>
      </c>
      <c r="B88" s="36"/>
      <c r="C88" s="37"/>
      <c r="D88" s="37"/>
      <c r="E88" s="44" t="s">
        <v>181</v>
      </c>
      <c r="F88" s="37"/>
      <c r="G88" s="37"/>
      <c r="H88" s="37"/>
      <c r="I88" s="37"/>
      <c r="J88" s="38"/>
    </row>
    <row r="89" ht="60">
      <c r="A89" s="29" t="s">
        <v>39</v>
      </c>
      <c r="B89" s="36"/>
      <c r="C89" s="37"/>
      <c r="D89" s="37"/>
      <c r="E89" s="31" t="s">
        <v>182</v>
      </c>
      <c r="F89" s="37"/>
      <c r="G89" s="37"/>
      <c r="H89" s="37"/>
      <c r="I89" s="37"/>
      <c r="J89" s="38"/>
    </row>
    <row r="90">
      <c r="A90" s="29" t="s">
        <v>32</v>
      </c>
      <c r="B90" s="29">
        <v>21</v>
      </c>
      <c r="C90" s="30" t="s">
        <v>183</v>
      </c>
      <c r="D90" s="29" t="s">
        <v>34</v>
      </c>
      <c r="E90" s="31" t="s">
        <v>184</v>
      </c>
      <c r="F90" s="32" t="s">
        <v>179</v>
      </c>
      <c r="G90" s="33">
        <v>16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185</v>
      </c>
      <c r="F91" s="37"/>
      <c r="G91" s="37"/>
      <c r="H91" s="37"/>
      <c r="I91" s="37"/>
      <c r="J91" s="38"/>
    </row>
    <row r="92">
      <c r="A92" s="29" t="s">
        <v>87</v>
      </c>
      <c r="B92" s="36"/>
      <c r="C92" s="37"/>
      <c r="D92" s="37"/>
      <c r="E92" s="44" t="s">
        <v>186</v>
      </c>
      <c r="F92" s="37"/>
      <c r="G92" s="37"/>
      <c r="H92" s="37"/>
      <c r="I92" s="37"/>
      <c r="J92" s="38"/>
    </row>
    <row r="93" ht="30">
      <c r="A93" s="29" t="s">
        <v>39</v>
      </c>
      <c r="B93" s="39"/>
      <c r="C93" s="40"/>
      <c r="D93" s="40"/>
      <c r="E93" s="31" t="s">
        <v>187</v>
      </c>
      <c r="F93" s="40"/>
      <c r="G93" s="40"/>
      <c r="H93" s="40"/>
      <c r="I93" s="40"/>
      <c r="J9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188</v>
      </c>
      <c r="I3" s="16">
        <f>SUMIFS(I9:I310,A9:A310,"SD")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188</v>
      </c>
      <c r="D5" s="13"/>
      <c r="E5" s="14" t="s">
        <v>189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30</v>
      </c>
      <c r="D9" s="26"/>
      <c r="E9" s="23" t="s">
        <v>31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82</v>
      </c>
      <c r="D10" s="29" t="s">
        <v>83</v>
      </c>
      <c r="E10" s="31" t="s">
        <v>84</v>
      </c>
      <c r="F10" s="32" t="s">
        <v>85</v>
      </c>
      <c r="G10" s="33">
        <v>8881.5020000000004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86</v>
      </c>
      <c r="F11" s="37"/>
      <c r="G11" s="37"/>
      <c r="H11" s="37"/>
      <c r="I11" s="37"/>
      <c r="J11" s="38"/>
    </row>
    <row r="12" ht="120">
      <c r="A12" s="29" t="s">
        <v>87</v>
      </c>
      <c r="B12" s="36"/>
      <c r="C12" s="37"/>
      <c r="D12" s="37"/>
      <c r="E12" s="44" t="s">
        <v>190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1" t="s">
        <v>89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82</v>
      </c>
      <c r="D14" s="29" t="s">
        <v>90</v>
      </c>
      <c r="E14" s="31" t="s">
        <v>84</v>
      </c>
      <c r="F14" s="32" t="s">
        <v>85</v>
      </c>
      <c r="G14" s="33">
        <v>152.12299999999999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91</v>
      </c>
      <c r="F15" s="37"/>
      <c r="G15" s="37"/>
      <c r="H15" s="37"/>
      <c r="I15" s="37"/>
      <c r="J15" s="38"/>
    </row>
    <row r="16" ht="60">
      <c r="A16" s="29" t="s">
        <v>87</v>
      </c>
      <c r="B16" s="36"/>
      <c r="C16" s="37"/>
      <c r="D16" s="37"/>
      <c r="E16" s="44" t="s">
        <v>191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1" t="s">
        <v>89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82</v>
      </c>
      <c r="D18" s="29" t="s">
        <v>192</v>
      </c>
      <c r="E18" s="31" t="s">
        <v>84</v>
      </c>
      <c r="F18" s="32" t="s">
        <v>85</v>
      </c>
      <c r="G18" s="33">
        <v>18.928000000000001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193</v>
      </c>
      <c r="F19" s="37"/>
      <c r="G19" s="37"/>
      <c r="H19" s="37"/>
      <c r="I19" s="37"/>
      <c r="J19" s="38"/>
    </row>
    <row r="20">
      <c r="A20" s="29" t="s">
        <v>87</v>
      </c>
      <c r="B20" s="36"/>
      <c r="C20" s="37"/>
      <c r="D20" s="37"/>
      <c r="E20" s="44" t="s">
        <v>194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1" t="s">
        <v>89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82</v>
      </c>
      <c r="D22" s="29" t="s">
        <v>195</v>
      </c>
      <c r="E22" s="31" t="s">
        <v>84</v>
      </c>
      <c r="F22" s="32" t="s">
        <v>85</v>
      </c>
      <c r="G22" s="33">
        <v>78.135000000000005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196</v>
      </c>
      <c r="F23" s="37"/>
      <c r="G23" s="37"/>
      <c r="H23" s="37"/>
      <c r="I23" s="37"/>
      <c r="J23" s="38"/>
    </row>
    <row r="24" ht="105">
      <c r="A24" s="29" t="s">
        <v>87</v>
      </c>
      <c r="B24" s="36"/>
      <c r="C24" s="37"/>
      <c r="D24" s="37"/>
      <c r="E24" s="44" t="s">
        <v>197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1" t="s">
        <v>89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93</v>
      </c>
      <c r="D26" s="26"/>
      <c r="E26" s="23" t="s">
        <v>94</v>
      </c>
      <c r="F26" s="26"/>
      <c r="G26" s="26"/>
      <c r="H26" s="26"/>
      <c r="I26" s="27">
        <f>SUMIFS(I27:I113,A27:A113,"P")</f>
        <v>0</v>
      </c>
      <c r="J26" s="28"/>
    </row>
    <row r="27">
      <c r="A27" s="29" t="s">
        <v>32</v>
      </c>
      <c r="B27" s="29">
        <v>5</v>
      </c>
      <c r="C27" s="30" t="s">
        <v>95</v>
      </c>
      <c r="D27" s="29" t="s">
        <v>34</v>
      </c>
      <c r="E27" s="31" t="s">
        <v>96</v>
      </c>
      <c r="F27" s="32" t="s">
        <v>97</v>
      </c>
      <c r="G27" s="33">
        <v>170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98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1" t="s">
        <v>99</v>
      </c>
      <c r="F29" s="37"/>
      <c r="G29" s="37"/>
      <c r="H29" s="37"/>
      <c r="I29" s="37"/>
      <c r="J29" s="38"/>
    </row>
    <row r="30">
      <c r="A30" s="29" t="s">
        <v>32</v>
      </c>
      <c r="B30" s="29">
        <v>6</v>
      </c>
      <c r="C30" s="30" t="s">
        <v>198</v>
      </c>
      <c r="D30" s="29" t="s">
        <v>34</v>
      </c>
      <c r="E30" s="31" t="s">
        <v>199</v>
      </c>
      <c r="F30" s="32" t="s">
        <v>102</v>
      </c>
      <c r="G30" s="33">
        <v>31.283999999999999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37</v>
      </c>
      <c r="B31" s="36"/>
      <c r="C31" s="37"/>
      <c r="D31" s="37"/>
      <c r="E31" s="31" t="s">
        <v>200</v>
      </c>
      <c r="F31" s="37"/>
      <c r="G31" s="37"/>
      <c r="H31" s="37"/>
      <c r="I31" s="37"/>
      <c r="J31" s="38"/>
    </row>
    <row r="32" ht="45">
      <c r="A32" s="29" t="s">
        <v>87</v>
      </c>
      <c r="B32" s="36"/>
      <c r="C32" s="37"/>
      <c r="D32" s="37"/>
      <c r="E32" s="44" t="s">
        <v>201</v>
      </c>
      <c r="F32" s="37"/>
      <c r="G32" s="37"/>
      <c r="H32" s="37"/>
      <c r="I32" s="37"/>
      <c r="J32" s="38"/>
    </row>
    <row r="33" ht="90">
      <c r="A33" s="29" t="s">
        <v>39</v>
      </c>
      <c r="B33" s="36"/>
      <c r="C33" s="37"/>
      <c r="D33" s="37"/>
      <c r="E33" s="31" t="s">
        <v>105</v>
      </c>
      <c r="F33" s="37"/>
      <c r="G33" s="37"/>
      <c r="H33" s="37"/>
      <c r="I33" s="37"/>
      <c r="J33" s="38"/>
    </row>
    <row r="34">
      <c r="A34" s="29" t="s">
        <v>32</v>
      </c>
      <c r="B34" s="29">
        <v>7</v>
      </c>
      <c r="C34" s="30" t="s">
        <v>202</v>
      </c>
      <c r="D34" s="29" t="s">
        <v>34</v>
      </c>
      <c r="E34" s="31" t="s">
        <v>203</v>
      </c>
      <c r="F34" s="32" t="s">
        <v>102</v>
      </c>
      <c r="G34" s="33">
        <v>119.40000000000001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37</v>
      </c>
      <c r="B35" s="36"/>
      <c r="C35" s="37"/>
      <c r="D35" s="37"/>
      <c r="E35" s="31" t="s">
        <v>204</v>
      </c>
      <c r="F35" s="37"/>
      <c r="G35" s="37"/>
      <c r="H35" s="37"/>
      <c r="I35" s="37"/>
      <c r="J35" s="38"/>
    </row>
    <row r="36">
      <c r="A36" s="29" t="s">
        <v>87</v>
      </c>
      <c r="B36" s="36"/>
      <c r="C36" s="37"/>
      <c r="D36" s="37"/>
      <c r="E36" s="44" t="s">
        <v>205</v>
      </c>
      <c r="F36" s="37"/>
      <c r="G36" s="37"/>
      <c r="H36" s="37"/>
      <c r="I36" s="37"/>
      <c r="J36" s="38"/>
    </row>
    <row r="37" ht="45">
      <c r="A37" s="29" t="s">
        <v>39</v>
      </c>
      <c r="B37" s="36"/>
      <c r="C37" s="37"/>
      <c r="D37" s="37"/>
      <c r="E37" s="31" t="s">
        <v>206</v>
      </c>
      <c r="F37" s="37"/>
      <c r="G37" s="37"/>
      <c r="H37" s="37"/>
      <c r="I37" s="37"/>
      <c r="J37" s="38"/>
    </row>
    <row r="38" ht="30">
      <c r="A38" s="29" t="s">
        <v>32</v>
      </c>
      <c r="B38" s="29">
        <v>8</v>
      </c>
      <c r="C38" s="30" t="s">
        <v>100</v>
      </c>
      <c r="D38" s="29" t="s">
        <v>34</v>
      </c>
      <c r="E38" s="31" t="s">
        <v>101</v>
      </c>
      <c r="F38" s="32" t="s">
        <v>102</v>
      </c>
      <c r="G38" s="33">
        <v>144.00800000000001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37</v>
      </c>
      <c r="B39" s="36"/>
      <c r="C39" s="37"/>
      <c r="D39" s="37"/>
      <c r="E39" s="31" t="s">
        <v>207</v>
      </c>
      <c r="F39" s="37"/>
      <c r="G39" s="37"/>
      <c r="H39" s="37"/>
      <c r="I39" s="37"/>
      <c r="J39" s="38"/>
    </row>
    <row r="40" ht="45">
      <c r="A40" s="29" t="s">
        <v>87</v>
      </c>
      <c r="B40" s="36"/>
      <c r="C40" s="37"/>
      <c r="D40" s="37"/>
      <c r="E40" s="44" t="s">
        <v>208</v>
      </c>
      <c r="F40" s="37"/>
      <c r="G40" s="37"/>
      <c r="H40" s="37"/>
      <c r="I40" s="37"/>
      <c r="J40" s="38"/>
    </row>
    <row r="41" ht="90">
      <c r="A41" s="29" t="s">
        <v>39</v>
      </c>
      <c r="B41" s="36"/>
      <c r="C41" s="37"/>
      <c r="D41" s="37"/>
      <c r="E41" s="31" t="s">
        <v>105</v>
      </c>
      <c r="F41" s="37"/>
      <c r="G41" s="37"/>
      <c r="H41" s="37"/>
      <c r="I41" s="37"/>
      <c r="J41" s="38"/>
    </row>
    <row r="42" ht="30">
      <c r="A42" s="29" t="s">
        <v>32</v>
      </c>
      <c r="B42" s="29">
        <v>9</v>
      </c>
      <c r="C42" s="30" t="s">
        <v>209</v>
      </c>
      <c r="D42" s="29" t="s">
        <v>34</v>
      </c>
      <c r="E42" s="31" t="s">
        <v>210</v>
      </c>
      <c r="F42" s="32" t="s">
        <v>102</v>
      </c>
      <c r="G42" s="33">
        <v>220.96199999999999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37</v>
      </c>
      <c r="B43" s="36"/>
      <c r="C43" s="37"/>
      <c r="D43" s="37"/>
      <c r="E43" s="31" t="s">
        <v>211</v>
      </c>
      <c r="F43" s="37"/>
      <c r="G43" s="37"/>
      <c r="H43" s="37"/>
      <c r="I43" s="37"/>
      <c r="J43" s="38"/>
    </row>
    <row r="44" ht="75">
      <c r="A44" s="29" t="s">
        <v>87</v>
      </c>
      <c r="B44" s="36"/>
      <c r="C44" s="37"/>
      <c r="D44" s="37"/>
      <c r="E44" s="44" t="s">
        <v>212</v>
      </c>
      <c r="F44" s="37"/>
      <c r="G44" s="37"/>
      <c r="H44" s="37"/>
      <c r="I44" s="37"/>
      <c r="J44" s="38"/>
    </row>
    <row r="45" ht="45">
      <c r="A45" s="29" t="s">
        <v>39</v>
      </c>
      <c r="B45" s="36"/>
      <c r="C45" s="37"/>
      <c r="D45" s="37"/>
      <c r="E45" s="31" t="s">
        <v>206</v>
      </c>
      <c r="F45" s="37"/>
      <c r="G45" s="37"/>
      <c r="H45" s="37"/>
      <c r="I45" s="37"/>
      <c r="J45" s="38"/>
    </row>
    <row r="46">
      <c r="A46" s="29" t="s">
        <v>32</v>
      </c>
      <c r="B46" s="29">
        <v>10</v>
      </c>
      <c r="C46" s="30" t="s">
        <v>213</v>
      </c>
      <c r="D46" s="29" t="s">
        <v>34</v>
      </c>
      <c r="E46" s="31" t="s">
        <v>214</v>
      </c>
      <c r="F46" s="32" t="s">
        <v>215</v>
      </c>
      <c r="G46" s="33">
        <v>5745.0119999999997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37</v>
      </c>
      <c r="B47" s="36"/>
      <c r="C47" s="37"/>
      <c r="D47" s="37"/>
      <c r="E47" s="31" t="s">
        <v>216</v>
      </c>
      <c r="F47" s="37"/>
      <c r="G47" s="37"/>
      <c r="H47" s="37"/>
      <c r="I47" s="37"/>
      <c r="J47" s="38"/>
    </row>
    <row r="48">
      <c r="A48" s="29" t="s">
        <v>87</v>
      </c>
      <c r="B48" s="36"/>
      <c r="C48" s="37"/>
      <c r="D48" s="37"/>
      <c r="E48" s="44" t="s">
        <v>217</v>
      </c>
      <c r="F48" s="37"/>
      <c r="G48" s="37"/>
      <c r="H48" s="37"/>
      <c r="I48" s="37"/>
      <c r="J48" s="38"/>
    </row>
    <row r="49" ht="45">
      <c r="A49" s="29" t="s">
        <v>39</v>
      </c>
      <c r="B49" s="36"/>
      <c r="C49" s="37"/>
      <c r="D49" s="37"/>
      <c r="E49" s="31" t="s">
        <v>218</v>
      </c>
      <c r="F49" s="37"/>
      <c r="G49" s="37"/>
      <c r="H49" s="37"/>
      <c r="I49" s="37"/>
      <c r="J49" s="38"/>
    </row>
    <row r="50">
      <c r="A50" s="29" t="s">
        <v>32</v>
      </c>
      <c r="B50" s="29">
        <v>11</v>
      </c>
      <c r="C50" s="30" t="s">
        <v>106</v>
      </c>
      <c r="D50" s="29" t="s">
        <v>34</v>
      </c>
      <c r="E50" s="31" t="s">
        <v>107</v>
      </c>
      <c r="F50" s="32" t="s">
        <v>102</v>
      </c>
      <c r="G50" s="33">
        <v>6.875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37</v>
      </c>
      <c r="B51" s="36"/>
      <c r="C51" s="37"/>
      <c r="D51" s="37"/>
      <c r="E51" s="31" t="s">
        <v>219</v>
      </c>
      <c r="F51" s="37"/>
      <c r="G51" s="37"/>
      <c r="H51" s="37"/>
      <c r="I51" s="37"/>
      <c r="J51" s="38"/>
    </row>
    <row r="52">
      <c r="A52" s="29" t="s">
        <v>87</v>
      </c>
      <c r="B52" s="36"/>
      <c r="C52" s="37"/>
      <c r="D52" s="37"/>
      <c r="E52" s="44" t="s">
        <v>220</v>
      </c>
      <c r="F52" s="37"/>
      <c r="G52" s="37"/>
      <c r="H52" s="37"/>
      <c r="I52" s="37"/>
      <c r="J52" s="38"/>
    </row>
    <row r="53" ht="90">
      <c r="A53" s="29" t="s">
        <v>39</v>
      </c>
      <c r="B53" s="36"/>
      <c r="C53" s="37"/>
      <c r="D53" s="37"/>
      <c r="E53" s="31" t="s">
        <v>105</v>
      </c>
      <c r="F53" s="37"/>
      <c r="G53" s="37"/>
      <c r="H53" s="37"/>
      <c r="I53" s="37"/>
      <c r="J53" s="38"/>
    </row>
    <row r="54" ht="30">
      <c r="A54" s="29" t="s">
        <v>32</v>
      </c>
      <c r="B54" s="29">
        <v>12</v>
      </c>
      <c r="C54" s="30" t="s">
        <v>221</v>
      </c>
      <c r="D54" s="29" t="s">
        <v>34</v>
      </c>
      <c r="E54" s="31" t="s">
        <v>222</v>
      </c>
      <c r="F54" s="32" t="s">
        <v>102</v>
      </c>
      <c r="G54" s="33">
        <v>1374.0889999999999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60">
      <c r="A55" s="29" t="s">
        <v>37</v>
      </c>
      <c r="B55" s="36"/>
      <c r="C55" s="37"/>
      <c r="D55" s="37"/>
      <c r="E55" s="31" t="s">
        <v>223</v>
      </c>
      <c r="F55" s="37"/>
      <c r="G55" s="37"/>
      <c r="H55" s="37"/>
      <c r="I55" s="37"/>
      <c r="J55" s="38"/>
    </row>
    <row r="56" ht="60">
      <c r="A56" s="29" t="s">
        <v>87</v>
      </c>
      <c r="B56" s="36"/>
      <c r="C56" s="37"/>
      <c r="D56" s="37"/>
      <c r="E56" s="44" t="s">
        <v>224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1" t="s">
        <v>105</v>
      </c>
      <c r="F57" s="37"/>
      <c r="G57" s="37"/>
      <c r="H57" s="37"/>
      <c r="I57" s="37"/>
      <c r="J57" s="38"/>
    </row>
    <row r="58" ht="30">
      <c r="A58" s="29" t="s">
        <v>32</v>
      </c>
      <c r="B58" s="29">
        <v>13</v>
      </c>
      <c r="C58" s="30" t="s">
        <v>225</v>
      </c>
      <c r="D58" s="29" t="s">
        <v>34</v>
      </c>
      <c r="E58" s="31" t="s">
        <v>226</v>
      </c>
      <c r="F58" s="32" t="s">
        <v>179</v>
      </c>
      <c r="G58" s="33">
        <v>324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37</v>
      </c>
      <c r="B59" s="36"/>
      <c r="C59" s="37"/>
      <c r="D59" s="37"/>
      <c r="E59" s="31" t="s">
        <v>227</v>
      </c>
      <c r="F59" s="37"/>
      <c r="G59" s="37"/>
      <c r="H59" s="37"/>
      <c r="I59" s="37"/>
      <c r="J59" s="38"/>
    </row>
    <row r="60" ht="45">
      <c r="A60" s="29" t="s">
        <v>87</v>
      </c>
      <c r="B60" s="36"/>
      <c r="C60" s="37"/>
      <c r="D60" s="37"/>
      <c r="E60" s="44" t="s">
        <v>228</v>
      </c>
      <c r="F60" s="37"/>
      <c r="G60" s="37"/>
      <c r="H60" s="37"/>
      <c r="I60" s="37"/>
      <c r="J60" s="38"/>
    </row>
    <row r="61" ht="90">
      <c r="A61" s="29" t="s">
        <v>39</v>
      </c>
      <c r="B61" s="36"/>
      <c r="C61" s="37"/>
      <c r="D61" s="37"/>
      <c r="E61" s="31" t="s">
        <v>105</v>
      </c>
      <c r="F61" s="37"/>
      <c r="G61" s="37"/>
      <c r="H61" s="37"/>
      <c r="I61" s="37"/>
      <c r="J61" s="38"/>
    </row>
    <row r="62" ht="30">
      <c r="A62" s="29" t="s">
        <v>32</v>
      </c>
      <c r="B62" s="29">
        <v>14</v>
      </c>
      <c r="C62" s="30" t="s">
        <v>229</v>
      </c>
      <c r="D62" s="29" t="s">
        <v>34</v>
      </c>
      <c r="E62" s="31" t="s">
        <v>230</v>
      </c>
      <c r="F62" s="32" t="s">
        <v>215</v>
      </c>
      <c r="G62" s="33">
        <v>464.94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37</v>
      </c>
      <c r="B63" s="36"/>
      <c r="C63" s="37"/>
      <c r="D63" s="37"/>
      <c r="E63" s="31" t="s">
        <v>231</v>
      </c>
      <c r="F63" s="37"/>
      <c r="G63" s="37"/>
      <c r="H63" s="37"/>
      <c r="I63" s="37"/>
      <c r="J63" s="38"/>
    </row>
    <row r="64">
      <c r="A64" s="29" t="s">
        <v>87</v>
      </c>
      <c r="B64" s="36"/>
      <c r="C64" s="37"/>
      <c r="D64" s="37"/>
      <c r="E64" s="44" t="s">
        <v>232</v>
      </c>
      <c r="F64" s="37"/>
      <c r="G64" s="37"/>
      <c r="H64" s="37"/>
      <c r="I64" s="37"/>
      <c r="J64" s="38"/>
    </row>
    <row r="65" ht="45">
      <c r="A65" s="29" t="s">
        <v>39</v>
      </c>
      <c r="B65" s="36"/>
      <c r="C65" s="37"/>
      <c r="D65" s="37"/>
      <c r="E65" s="31" t="s">
        <v>218</v>
      </c>
      <c r="F65" s="37"/>
      <c r="G65" s="37"/>
      <c r="H65" s="37"/>
      <c r="I65" s="37"/>
      <c r="J65" s="38"/>
    </row>
    <row r="66">
      <c r="A66" s="29" t="s">
        <v>32</v>
      </c>
      <c r="B66" s="29">
        <v>15</v>
      </c>
      <c r="C66" s="30" t="s">
        <v>233</v>
      </c>
      <c r="D66" s="29" t="s">
        <v>234</v>
      </c>
      <c r="E66" s="31" t="s">
        <v>235</v>
      </c>
      <c r="F66" s="32" t="s">
        <v>102</v>
      </c>
      <c r="G66" s="33">
        <v>10.449999999999999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37</v>
      </c>
      <c r="B67" s="36"/>
      <c r="C67" s="37"/>
      <c r="D67" s="37"/>
      <c r="E67" s="31" t="s">
        <v>236</v>
      </c>
      <c r="F67" s="37"/>
      <c r="G67" s="37"/>
      <c r="H67" s="37"/>
      <c r="I67" s="37"/>
      <c r="J67" s="38"/>
    </row>
    <row r="68">
      <c r="A68" s="29" t="s">
        <v>87</v>
      </c>
      <c r="B68" s="36"/>
      <c r="C68" s="37"/>
      <c r="D68" s="37"/>
      <c r="E68" s="44" t="s">
        <v>237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1" t="s">
        <v>206</v>
      </c>
      <c r="F69" s="37"/>
      <c r="G69" s="37"/>
      <c r="H69" s="37"/>
      <c r="I69" s="37"/>
      <c r="J69" s="38"/>
    </row>
    <row r="70">
      <c r="A70" s="29" t="s">
        <v>32</v>
      </c>
      <c r="B70" s="29">
        <v>16</v>
      </c>
      <c r="C70" s="30" t="s">
        <v>110</v>
      </c>
      <c r="D70" s="29" t="s">
        <v>34</v>
      </c>
      <c r="E70" s="31" t="s">
        <v>111</v>
      </c>
      <c r="F70" s="32" t="s">
        <v>102</v>
      </c>
      <c r="G70" s="33">
        <v>32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37</v>
      </c>
      <c r="B71" s="36"/>
      <c r="C71" s="37"/>
      <c r="D71" s="37"/>
      <c r="E71" s="31" t="s">
        <v>112</v>
      </c>
      <c r="F71" s="37"/>
      <c r="G71" s="37"/>
      <c r="H71" s="37"/>
      <c r="I71" s="37"/>
      <c r="J71" s="38"/>
    </row>
    <row r="72">
      <c r="A72" s="29" t="s">
        <v>87</v>
      </c>
      <c r="B72" s="36"/>
      <c r="C72" s="37"/>
      <c r="D72" s="37"/>
      <c r="E72" s="44" t="s">
        <v>238</v>
      </c>
      <c r="F72" s="37"/>
      <c r="G72" s="37"/>
      <c r="H72" s="37"/>
      <c r="I72" s="37"/>
      <c r="J72" s="38"/>
    </row>
    <row r="73" ht="45">
      <c r="A73" s="29" t="s">
        <v>39</v>
      </c>
      <c r="B73" s="36"/>
      <c r="C73" s="37"/>
      <c r="D73" s="37"/>
      <c r="E73" s="31" t="s">
        <v>114</v>
      </c>
      <c r="F73" s="37"/>
      <c r="G73" s="37"/>
      <c r="H73" s="37"/>
      <c r="I73" s="37"/>
      <c r="J73" s="38"/>
    </row>
    <row r="74">
      <c r="A74" s="29" t="s">
        <v>32</v>
      </c>
      <c r="B74" s="29">
        <v>17</v>
      </c>
      <c r="C74" s="30" t="s">
        <v>115</v>
      </c>
      <c r="D74" s="29" t="s">
        <v>34</v>
      </c>
      <c r="E74" s="31" t="s">
        <v>116</v>
      </c>
      <c r="F74" s="32" t="s">
        <v>102</v>
      </c>
      <c r="G74" s="33">
        <v>2390.0680000000002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37</v>
      </c>
      <c r="B75" s="36"/>
      <c r="C75" s="37"/>
      <c r="D75" s="37"/>
      <c r="E75" s="31" t="s">
        <v>117</v>
      </c>
      <c r="F75" s="37"/>
      <c r="G75" s="37"/>
      <c r="H75" s="37"/>
      <c r="I75" s="37"/>
      <c r="J75" s="38"/>
    </row>
    <row r="76" ht="75">
      <c r="A76" s="29" t="s">
        <v>87</v>
      </c>
      <c r="B76" s="36"/>
      <c r="C76" s="37"/>
      <c r="D76" s="37"/>
      <c r="E76" s="44" t="s">
        <v>239</v>
      </c>
      <c r="F76" s="37"/>
      <c r="G76" s="37"/>
      <c r="H76" s="37"/>
      <c r="I76" s="37"/>
      <c r="J76" s="38"/>
    </row>
    <row r="77" ht="409.5">
      <c r="A77" s="29" t="s">
        <v>39</v>
      </c>
      <c r="B77" s="36"/>
      <c r="C77" s="37"/>
      <c r="D77" s="37"/>
      <c r="E77" s="31" t="s">
        <v>119</v>
      </c>
      <c r="F77" s="37"/>
      <c r="G77" s="37"/>
      <c r="H77" s="37"/>
      <c r="I77" s="37"/>
      <c r="J77" s="38"/>
    </row>
    <row r="78">
      <c r="A78" s="29" t="s">
        <v>32</v>
      </c>
      <c r="B78" s="29">
        <v>18</v>
      </c>
      <c r="C78" s="30" t="s">
        <v>120</v>
      </c>
      <c r="D78" s="29" t="s">
        <v>34</v>
      </c>
      <c r="E78" s="31" t="s">
        <v>121</v>
      </c>
      <c r="F78" s="32" t="s">
        <v>102</v>
      </c>
      <c r="G78" s="33">
        <v>32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122</v>
      </c>
      <c r="F79" s="37"/>
      <c r="G79" s="37"/>
      <c r="H79" s="37"/>
      <c r="I79" s="37"/>
      <c r="J79" s="38"/>
    </row>
    <row r="80">
      <c r="A80" s="29" t="s">
        <v>87</v>
      </c>
      <c r="B80" s="36"/>
      <c r="C80" s="37"/>
      <c r="D80" s="37"/>
      <c r="E80" s="44" t="s">
        <v>238</v>
      </c>
      <c r="F80" s="37"/>
      <c r="G80" s="37"/>
      <c r="H80" s="37"/>
      <c r="I80" s="37"/>
      <c r="J80" s="38"/>
    </row>
    <row r="81" ht="390">
      <c r="A81" s="29" t="s">
        <v>39</v>
      </c>
      <c r="B81" s="36"/>
      <c r="C81" s="37"/>
      <c r="D81" s="37"/>
      <c r="E81" s="31" t="s">
        <v>123</v>
      </c>
      <c r="F81" s="37"/>
      <c r="G81" s="37"/>
      <c r="H81" s="37"/>
      <c r="I81" s="37"/>
      <c r="J81" s="38"/>
    </row>
    <row r="82">
      <c r="A82" s="29" t="s">
        <v>32</v>
      </c>
      <c r="B82" s="29">
        <v>19</v>
      </c>
      <c r="C82" s="30" t="s">
        <v>240</v>
      </c>
      <c r="D82" s="29" t="s">
        <v>34</v>
      </c>
      <c r="E82" s="31" t="s">
        <v>241</v>
      </c>
      <c r="F82" s="32" t="s">
        <v>102</v>
      </c>
      <c r="G82" s="33">
        <v>112.5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37</v>
      </c>
      <c r="B83" s="36"/>
      <c r="C83" s="37"/>
      <c r="D83" s="37"/>
      <c r="E83" s="31" t="s">
        <v>242</v>
      </c>
      <c r="F83" s="37"/>
      <c r="G83" s="37"/>
      <c r="H83" s="37"/>
      <c r="I83" s="37"/>
      <c r="J83" s="38"/>
    </row>
    <row r="84" ht="45">
      <c r="A84" s="29" t="s">
        <v>87</v>
      </c>
      <c r="B84" s="36"/>
      <c r="C84" s="37"/>
      <c r="D84" s="37"/>
      <c r="E84" s="44" t="s">
        <v>243</v>
      </c>
      <c r="F84" s="37"/>
      <c r="G84" s="37"/>
      <c r="H84" s="37"/>
      <c r="I84" s="37"/>
      <c r="J84" s="38"/>
    </row>
    <row r="85" ht="405">
      <c r="A85" s="29" t="s">
        <v>39</v>
      </c>
      <c r="B85" s="36"/>
      <c r="C85" s="37"/>
      <c r="D85" s="37"/>
      <c r="E85" s="31" t="s">
        <v>244</v>
      </c>
      <c r="F85" s="37"/>
      <c r="G85" s="37"/>
      <c r="H85" s="37"/>
      <c r="I85" s="37"/>
      <c r="J85" s="38"/>
    </row>
    <row r="86">
      <c r="A86" s="29" t="s">
        <v>32</v>
      </c>
      <c r="B86" s="29">
        <v>20</v>
      </c>
      <c r="C86" s="30" t="s">
        <v>245</v>
      </c>
      <c r="D86" s="29" t="s">
        <v>34</v>
      </c>
      <c r="E86" s="31" t="s">
        <v>246</v>
      </c>
      <c r="F86" s="32" t="s">
        <v>102</v>
      </c>
      <c r="G86" s="33">
        <v>272.72300000000001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247</v>
      </c>
      <c r="F87" s="37"/>
      <c r="G87" s="37"/>
      <c r="H87" s="37"/>
      <c r="I87" s="37"/>
      <c r="J87" s="38"/>
    </row>
    <row r="88" ht="60">
      <c r="A88" s="29" t="s">
        <v>87</v>
      </c>
      <c r="B88" s="36"/>
      <c r="C88" s="37"/>
      <c r="D88" s="37"/>
      <c r="E88" s="44" t="s">
        <v>248</v>
      </c>
      <c r="F88" s="37"/>
      <c r="G88" s="37"/>
      <c r="H88" s="37"/>
      <c r="I88" s="37"/>
      <c r="J88" s="38"/>
    </row>
    <row r="89" ht="405">
      <c r="A89" s="29" t="s">
        <v>39</v>
      </c>
      <c r="B89" s="36"/>
      <c r="C89" s="37"/>
      <c r="D89" s="37"/>
      <c r="E89" s="31" t="s">
        <v>244</v>
      </c>
      <c r="F89" s="37"/>
      <c r="G89" s="37"/>
      <c r="H89" s="37"/>
      <c r="I89" s="37"/>
      <c r="J89" s="38"/>
    </row>
    <row r="90">
      <c r="A90" s="29" t="s">
        <v>32</v>
      </c>
      <c r="B90" s="29">
        <v>21</v>
      </c>
      <c r="C90" s="30" t="s">
        <v>124</v>
      </c>
      <c r="D90" s="29" t="s">
        <v>34</v>
      </c>
      <c r="E90" s="31" t="s">
        <v>125</v>
      </c>
      <c r="F90" s="32" t="s">
        <v>102</v>
      </c>
      <c r="G90" s="33">
        <v>2704.953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249</v>
      </c>
      <c r="F91" s="37"/>
      <c r="G91" s="37"/>
      <c r="H91" s="37"/>
      <c r="I91" s="37"/>
      <c r="J91" s="38"/>
    </row>
    <row r="92" ht="90">
      <c r="A92" s="29" t="s">
        <v>87</v>
      </c>
      <c r="B92" s="36"/>
      <c r="C92" s="37"/>
      <c r="D92" s="37"/>
      <c r="E92" s="44" t="s">
        <v>250</v>
      </c>
      <c r="F92" s="37"/>
      <c r="G92" s="37"/>
      <c r="H92" s="37"/>
      <c r="I92" s="37"/>
      <c r="J92" s="38"/>
    </row>
    <row r="93" ht="240">
      <c r="A93" s="29" t="s">
        <v>39</v>
      </c>
      <c r="B93" s="36"/>
      <c r="C93" s="37"/>
      <c r="D93" s="37"/>
      <c r="E93" s="31" t="s">
        <v>128</v>
      </c>
      <c r="F93" s="37"/>
      <c r="G93" s="37"/>
      <c r="H93" s="37"/>
      <c r="I93" s="37"/>
      <c r="J93" s="38"/>
    </row>
    <row r="94">
      <c r="A94" s="29" t="s">
        <v>32</v>
      </c>
      <c r="B94" s="29">
        <v>22</v>
      </c>
      <c r="C94" s="30" t="s">
        <v>251</v>
      </c>
      <c r="D94" s="29" t="s">
        <v>34</v>
      </c>
      <c r="E94" s="31" t="s">
        <v>252</v>
      </c>
      <c r="F94" s="32" t="s">
        <v>102</v>
      </c>
      <c r="G94" s="33">
        <v>348.61000000000001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253</v>
      </c>
      <c r="F95" s="37"/>
      <c r="G95" s="37"/>
      <c r="H95" s="37"/>
      <c r="I95" s="37"/>
      <c r="J95" s="38"/>
    </row>
    <row r="96" ht="165">
      <c r="A96" s="29" t="s">
        <v>87</v>
      </c>
      <c r="B96" s="36"/>
      <c r="C96" s="37"/>
      <c r="D96" s="37"/>
      <c r="E96" s="44" t="s">
        <v>254</v>
      </c>
      <c r="F96" s="37"/>
      <c r="G96" s="37"/>
      <c r="H96" s="37"/>
      <c r="I96" s="37"/>
      <c r="J96" s="38"/>
    </row>
    <row r="97" ht="300">
      <c r="A97" s="29" t="s">
        <v>39</v>
      </c>
      <c r="B97" s="36"/>
      <c r="C97" s="37"/>
      <c r="D97" s="37"/>
      <c r="E97" s="31" t="s">
        <v>255</v>
      </c>
      <c r="F97" s="37"/>
      <c r="G97" s="37"/>
      <c r="H97" s="37"/>
      <c r="I97" s="37"/>
      <c r="J97" s="38"/>
    </row>
    <row r="98">
      <c r="A98" s="29" t="s">
        <v>32</v>
      </c>
      <c r="B98" s="29">
        <v>23</v>
      </c>
      <c r="C98" s="30" t="s">
        <v>256</v>
      </c>
      <c r="D98" s="29" t="s">
        <v>34</v>
      </c>
      <c r="E98" s="31" t="s">
        <v>257</v>
      </c>
      <c r="F98" s="32" t="s">
        <v>102</v>
      </c>
      <c r="G98" s="33">
        <v>48.994999999999997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30">
      <c r="A99" s="29" t="s">
        <v>37</v>
      </c>
      <c r="B99" s="36"/>
      <c r="C99" s="37"/>
      <c r="D99" s="37"/>
      <c r="E99" s="31" t="s">
        <v>258</v>
      </c>
      <c r="F99" s="37"/>
      <c r="G99" s="37"/>
      <c r="H99" s="37"/>
      <c r="I99" s="37"/>
      <c r="J99" s="38"/>
    </row>
    <row r="100" ht="45">
      <c r="A100" s="29" t="s">
        <v>87</v>
      </c>
      <c r="B100" s="36"/>
      <c r="C100" s="37"/>
      <c r="D100" s="37"/>
      <c r="E100" s="44" t="s">
        <v>259</v>
      </c>
      <c r="F100" s="37"/>
      <c r="G100" s="37"/>
      <c r="H100" s="37"/>
      <c r="I100" s="37"/>
      <c r="J100" s="38"/>
    </row>
    <row r="101" ht="390">
      <c r="A101" s="29" t="s">
        <v>39</v>
      </c>
      <c r="B101" s="36"/>
      <c r="C101" s="37"/>
      <c r="D101" s="37"/>
      <c r="E101" s="31" t="s">
        <v>260</v>
      </c>
      <c r="F101" s="37"/>
      <c r="G101" s="37"/>
      <c r="H101" s="37"/>
      <c r="I101" s="37"/>
      <c r="J101" s="38"/>
    </row>
    <row r="102">
      <c r="A102" s="29" t="s">
        <v>32</v>
      </c>
      <c r="B102" s="29">
        <v>24</v>
      </c>
      <c r="C102" s="30" t="s">
        <v>129</v>
      </c>
      <c r="D102" s="29" t="s">
        <v>93</v>
      </c>
      <c r="E102" s="31" t="s">
        <v>130</v>
      </c>
      <c r="F102" s="32" t="s">
        <v>97</v>
      </c>
      <c r="G102" s="33">
        <v>5812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37</v>
      </c>
      <c r="B103" s="36"/>
      <c r="C103" s="37"/>
      <c r="D103" s="37"/>
      <c r="E103" s="31" t="s">
        <v>131</v>
      </c>
      <c r="F103" s="37"/>
      <c r="G103" s="37"/>
      <c r="H103" s="37"/>
      <c r="I103" s="37"/>
      <c r="J103" s="38"/>
    </row>
    <row r="104" ht="45">
      <c r="A104" s="29" t="s">
        <v>87</v>
      </c>
      <c r="B104" s="36"/>
      <c r="C104" s="37"/>
      <c r="D104" s="37"/>
      <c r="E104" s="44" t="s">
        <v>261</v>
      </c>
      <c r="F104" s="37"/>
      <c r="G104" s="37"/>
      <c r="H104" s="37"/>
      <c r="I104" s="37"/>
      <c r="J104" s="38"/>
    </row>
    <row r="105" ht="30">
      <c r="A105" s="29" t="s">
        <v>39</v>
      </c>
      <c r="B105" s="36"/>
      <c r="C105" s="37"/>
      <c r="D105" s="37"/>
      <c r="E105" s="31" t="s">
        <v>133</v>
      </c>
      <c r="F105" s="37"/>
      <c r="G105" s="37"/>
      <c r="H105" s="37"/>
      <c r="I105" s="37"/>
      <c r="J105" s="38"/>
    </row>
    <row r="106">
      <c r="A106" s="29" t="s">
        <v>32</v>
      </c>
      <c r="B106" s="29">
        <v>25</v>
      </c>
      <c r="C106" s="30" t="s">
        <v>129</v>
      </c>
      <c r="D106" s="29" t="s">
        <v>134</v>
      </c>
      <c r="E106" s="31" t="s">
        <v>130</v>
      </c>
      <c r="F106" s="32" t="s">
        <v>97</v>
      </c>
      <c r="G106" s="33">
        <v>5812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30">
      <c r="A107" s="29" t="s">
        <v>37</v>
      </c>
      <c r="B107" s="36"/>
      <c r="C107" s="37"/>
      <c r="D107" s="37"/>
      <c r="E107" s="31" t="s">
        <v>131</v>
      </c>
      <c r="F107" s="37"/>
      <c r="G107" s="37"/>
      <c r="H107" s="37"/>
      <c r="I107" s="37"/>
      <c r="J107" s="38"/>
    </row>
    <row r="108" ht="45">
      <c r="A108" s="29" t="s">
        <v>87</v>
      </c>
      <c r="B108" s="36"/>
      <c r="C108" s="37"/>
      <c r="D108" s="37"/>
      <c r="E108" s="44" t="s">
        <v>262</v>
      </c>
      <c r="F108" s="37"/>
      <c r="G108" s="37"/>
      <c r="H108" s="37"/>
      <c r="I108" s="37"/>
      <c r="J108" s="38"/>
    </row>
    <row r="109" ht="30">
      <c r="A109" s="29" t="s">
        <v>39</v>
      </c>
      <c r="B109" s="36"/>
      <c r="C109" s="37"/>
      <c r="D109" s="37"/>
      <c r="E109" s="31" t="s">
        <v>133</v>
      </c>
      <c r="F109" s="37"/>
      <c r="G109" s="37"/>
      <c r="H109" s="37"/>
      <c r="I109" s="37"/>
      <c r="J109" s="38"/>
    </row>
    <row r="110">
      <c r="A110" s="29" t="s">
        <v>32</v>
      </c>
      <c r="B110" s="29">
        <v>26</v>
      </c>
      <c r="C110" s="30" t="s">
        <v>129</v>
      </c>
      <c r="D110" s="29" t="s">
        <v>263</v>
      </c>
      <c r="E110" s="31" t="s">
        <v>130</v>
      </c>
      <c r="F110" s="32" t="s">
        <v>97</v>
      </c>
      <c r="G110" s="33">
        <v>546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30">
      <c r="A111" s="29" t="s">
        <v>37</v>
      </c>
      <c r="B111" s="36"/>
      <c r="C111" s="37"/>
      <c r="D111" s="37"/>
      <c r="E111" s="31" t="s">
        <v>131</v>
      </c>
      <c r="F111" s="37"/>
      <c r="G111" s="37"/>
      <c r="H111" s="37"/>
      <c r="I111" s="37"/>
      <c r="J111" s="38"/>
    </row>
    <row r="112" ht="45">
      <c r="A112" s="29" t="s">
        <v>87</v>
      </c>
      <c r="B112" s="36"/>
      <c r="C112" s="37"/>
      <c r="D112" s="37"/>
      <c r="E112" s="44" t="s">
        <v>264</v>
      </c>
      <c r="F112" s="37"/>
      <c r="G112" s="37"/>
      <c r="H112" s="37"/>
      <c r="I112" s="37"/>
      <c r="J112" s="38"/>
    </row>
    <row r="113" ht="30">
      <c r="A113" s="29" t="s">
        <v>39</v>
      </c>
      <c r="B113" s="36"/>
      <c r="C113" s="37"/>
      <c r="D113" s="37"/>
      <c r="E113" s="31" t="s">
        <v>133</v>
      </c>
      <c r="F113" s="37"/>
      <c r="G113" s="37"/>
      <c r="H113" s="37"/>
      <c r="I113" s="37"/>
      <c r="J113" s="38"/>
    </row>
    <row r="114">
      <c r="A114" s="23" t="s">
        <v>29</v>
      </c>
      <c r="B114" s="24"/>
      <c r="C114" s="25" t="s">
        <v>134</v>
      </c>
      <c r="D114" s="26"/>
      <c r="E114" s="23" t="s">
        <v>148</v>
      </c>
      <c r="F114" s="26"/>
      <c r="G114" s="26"/>
      <c r="H114" s="26"/>
      <c r="I114" s="27">
        <f>SUMIFS(I115:I125,A115:A125,"P")</f>
        <v>0</v>
      </c>
      <c r="J114" s="28"/>
    </row>
    <row r="115">
      <c r="A115" s="29" t="s">
        <v>32</v>
      </c>
      <c r="B115" s="29">
        <v>27</v>
      </c>
      <c r="C115" s="30" t="s">
        <v>265</v>
      </c>
      <c r="D115" s="29" t="s">
        <v>34</v>
      </c>
      <c r="E115" s="31" t="s">
        <v>266</v>
      </c>
      <c r="F115" s="32" t="s">
        <v>97</v>
      </c>
      <c r="G115" s="33">
        <v>1920.72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37</v>
      </c>
      <c r="B116" s="36"/>
      <c r="C116" s="37"/>
      <c r="D116" s="37"/>
      <c r="E116" s="31" t="s">
        <v>267</v>
      </c>
      <c r="F116" s="37"/>
      <c r="G116" s="37"/>
      <c r="H116" s="37"/>
      <c r="I116" s="37"/>
      <c r="J116" s="38"/>
    </row>
    <row r="117">
      <c r="A117" s="29" t="s">
        <v>87</v>
      </c>
      <c r="B117" s="36"/>
      <c r="C117" s="37"/>
      <c r="D117" s="37"/>
      <c r="E117" s="44" t="s">
        <v>268</v>
      </c>
      <c r="F117" s="37"/>
      <c r="G117" s="37"/>
      <c r="H117" s="37"/>
      <c r="I117" s="37"/>
      <c r="J117" s="38"/>
    </row>
    <row r="118" ht="45">
      <c r="A118" s="29" t="s">
        <v>39</v>
      </c>
      <c r="B118" s="36"/>
      <c r="C118" s="37"/>
      <c r="D118" s="37"/>
      <c r="E118" s="31" t="s">
        <v>269</v>
      </c>
      <c r="F118" s="37"/>
      <c r="G118" s="37"/>
      <c r="H118" s="37"/>
      <c r="I118" s="37"/>
      <c r="J118" s="38"/>
    </row>
    <row r="119">
      <c r="A119" s="29" t="s">
        <v>32</v>
      </c>
      <c r="B119" s="29">
        <v>28</v>
      </c>
      <c r="C119" s="30" t="s">
        <v>270</v>
      </c>
      <c r="D119" s="29" t="s">
        <v>34</v>
      </c>
      <c r="E119" s="31" t="s">
        <v>271</v>
      </c>
      <c r="F119" s="32" t="s">
        <v>179</v>
      </c>
      <c r="G119" s="33">
        <v>960.36000000000001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37</v>
      </c>
      <c r="B120" s="36"/>
      <c r="C120" s="37"/>
      <c r="D120" s="37"/>
      <c r="E120" s="31" t="s">
        <v>272</v>
      </c>
      <c r="F120" s="37"/>
      <c r="G120" s="37"/>
      <c r="H120" s="37"/>
      <c r="I120" s="37"/>
      <c r="J120" s="38"/>
    </row>
    <row r="121" ht="195">
      <c r="A121" s="29" t="s">
        <v>39</v>
      </c>
      <c r="B121" s="36"/>
      <c r="C121" s="37"/>
      <c r="D121" s="37"/>
      <c r="E121" s="31" t="s">
        <v>273</v>
      </c>
      <c r="F121" s="37"/>
      <c r="G121" s="37"/>
      <c r="H121" s="37"/>
      <c r="I121" s="37"/>
      <c r="J121" s="38"/>
    </row>
    <row r="122">
      <c r="A122" s="29" t="s">
        <v>32</v>
      </c>
      <c r="B122" s="29">
        <v>29</v>
      </c>
      <c r="C122" s="30" t="s">
        <v>149</v>
      </c>
      <c r="D122" s="29" t="s">
        <v>34</v>
      </c>
      <c r="E122" s="31" t="s">
        <v>150</v>
      </c>
      <c r="F122" s="32" t="s">
        <v>97</v>
      </c>
      <c r="G122" s="33">
        <v>5812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30">
      <c r="A123" s="29" t="s">
        <v>37</v>
      </c>
      <c r="B123" s="36"/>
      <c r="C123" s="37"/>
      <c r="D123" s="37"/>
      <c r="E123" s="31" t="s">
        <v>274</v>
      </c>
      <c r="F123" s="37"/>
      <c r="G123" s="37"/>
      <c r="H123" s="37"/>
      <c r="I123" s="37"/>
      <c r="J123" s="38"/>
    </row>
    <row r="124" ht="45">
      <c r="A124" s="29" t="s">
        <v>87</v>
      </c>
      <c r="B124" s="36"/>
      <c r="C124" s="37"/>
      <c r="D124" s="37"/>
      <c r="E124" s="44" t="s">
        <v>275</v>
      </c>
      <c r="F124" s="37"/>
      <c r="G124" s="37"/>
      <c r="H124" s="37"/>
      <c r="I124" s="37"/>
      <c r="J124" s="38"/>
    </row>
    <row r="125" ht="120">
      <c r="A125" s="29" t="s">
        <v>39</v>
      </c>
      <c r="B125" s="36"/>
      <c r="C125" s="37"/>
      <c r="D125" s="37"/>
      <c r="E125" s="31" t="s">
        <v>153</v>
      </c>
      <c r="F125" s="37"/>
      <c r="G125" s="37"/>
      <c r="H125" s="37"/>
      <c r="I125" s="37"/>
      <c r="J125" s="38"/>
    </row>
    <row r="126">
      <c r="A126" s="23" t="s">
        <v>29</v>
      </c>
      <c r="B126" s="24"/>
      <c r="C126" s="25" t="s">
        <v>276</v>
      </c>
      <c r="D126" s="26"/>
      <c r="E126" s="23" t="s">
        <v>277</v>
      </c>
      <c r="F126" s="26"/>
      <c r="G126" s="26"/>
      <c r="H126" s="26"/>
      <c r="I126" s="27">
        <f>SUMIFS(I127:I134,A127:A134,"P")</f>
        <v>0</v>
      </c>
      <c r="J126" s="28"/>
    </row>
    <row r="127">
      <c r="A127" s="29" t="s">
        <v>32</v>
      </c>
      <c r="B127" s="29">
        <v>30</v>
      </c>
      <c r="C127" s="30" t="s">
        <v>278</v>
      </c>
      <c r="D127" s="29" t="s">
        <v>34</v>
      </c>
      <c r="E127" s="31" t="s">
        <v>279</v>
      </c>
      <c r="F127" s="32" t="s">
        <v>102</v>
      </c>
      <c r="G127" s="33">
        <v>7.7400000000000002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280</v>
      </c>
      <c r="F128" s="37"/>
      <c r="G128" s="37"/>
      <c r="H128" s="37"/>
      <c r="I128" s="37"/>
      <c r="J128" s="38"/>
    </row>
    <row r="129">
      <c r="A129" s="29" t="s">
        <v>87</v>
      </c>
      <c r="B129" s="36"/>
      <c r="C129" s="37"/>
      <c r="D129" s="37"/>
      <c r="E129" s="44" t="s">
        <v>281</v>
      </c>
      <c r="F129" s="37"/>
      <c r="G129" s="37"/>
      <c r="H129" s="37"/>
      <c r="I129" s="37"/>
      <c r="J129" s="38"/>
    </row>
    <row r="130" ht="409.5">
      <c r="A130" s="29" t="s">
        <v>39</v>
      </c>
      <c r="B130" s="36"/>
      <c r="C130" s="37"/>
      <c r="D130" s="37"/>
      <c r="E130" s="31" t="s">
        <v>282</v>
      </c>
      <c r="F130" s="37"/>
      <c r="G130" s="37"/>
      <c r="H130" s="37"/>
      <c r="I130" s="37"/>
      <c r="J130" s="38"/>
    </row>
    <row r="131">
      <c r="A131" s="29" t="s">
        <v>32</v>
      </c>
      <c r="B131" s="29">
        <v>31</v>
      </c>
      <c r="C131" s="30" t="s">
        <v>283</v>
      </c>
      <c r="D131" s="29" t="s">
        <v>34</v>
      </c>
      <c r="E131" s="31" t="s">
        <v>284</v>
      </c>
      <c r="F131" s="32" t="s">
        <v>102</v>
      </c>
      <c r="G131" s="33">
        <v>10.628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31" t="s">
        <v>285</v>
      </c>
      <c r="F132" s="37"/>
      <c r="G132" s="37"/>
      <c r="H132" s="37"/>
      <c r="I132" s="37"/>
      <c r="J132" s="38"/>
    </row>
    <row r="133" ht="45">
      <c r="A133" s="29" t="s">
        <v>87</v>
      </c>
      <c r="B133" s="36"/>
      <c r="C133" s="37"/>
      <c r="D133" s="37"/>
      <c r="E133" s="44" t="s">
        <v>286</v>
      </c>
      <c r="F133" s="37"/>
      <c r="G133" s="37"/>
      <c r="H133" s="37"/>
      <c r="I133" s="37"/>
      <c r="J133" s="38"/>
    </row>
    <row r="134" ht="60">
      <c r="A134" s="29" t="s">
        <v>39</v>
      </c>
      <c r="B134" s="36"/>
      <c r="C134" s="37"/>
      <c r="D134" s="37"/>
      <c r="E134" s="31" t="s">
        <v>287</v>
      </c>
      <c r="F134" s="37"/>
      <c r="G134" s="37"/>
      <c r="H134" s="37"/>
      <c r="I134" s="37"/>
      <c r="J134" s="38"/>
    </row>
    <row r="135">
      <c r="A135" s="23" t="s">
        <v>29</v>
      </c>
      <c r="B135" s="24"/>
      <c r="C135" s="25" t="s">
        <v>154</v>
      </c>
      <c r="D135" s="26"/>
      <c r="E135" s="23" t="s">
        <v>155</v>
      </c>
      <c r="F135" s="26"/>
      <c r="G135" s="26"/>
      <c r="H135" s="26"/>
      <c r="I135" s="27">
        <f>SUMIFS(I136:I200,A136:A200,"P")</f>
        <v>0</v>
      </c>
      <c r="J135" s="28"/>
    </row>
    <row r="136">
      <c r="A136" s="29" t="s">
        <v>32</v>
      </c>
      <c r="B136" s="29">
        <v>32</v>
      </c>
      <c r="C136" s="30" t="s">
        <v>288</v>
      </c>
      <c r="D136" s="29" t="s">
        <v>34</v>
      </c>
      <c r="E136" s="31" t="s">
        <v>289</v>
      </c>
      <c r="F136" s="32" t="s">
        <v>97</v>
      </c>
      <c r="G136" s="33">
        <v>140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30">
      <c r="A137" s="29" t="s">
        <v>37</v>
      </c>
      <c r="B137" s="36"/>
      <c r="C137" s="37"/>
      <c r="D137" s="37"/>
      <c r="E137" s="31" t="s">
        <v>290</v>
      </c>
      <c r="F137" s="37"/>
      <c r="G137" s="37"/>
      <c r="H137" s="37"/>
      <c r="I137" s="37"/>
      <c r="J137" s="38"/>
    </row>
    <row r="138">
      <c r="A138" s="29" t="s">
        <v>87</v>
      </c>
      <c r="B138" s="36"/>
      <c r="C138" s="37"/>
      <c r="D138" s="37"/>
      <c r="E138" s="44" t="s">
        <v>291</v>
      </c>
      <c r="F138" s="37"/>
      <c r="G138" s="37"/>
      <c r="H138" s="37"/>
      <c r="I138" s="37"/>
      <c r="J138" s="38"/>
    </row>
    <row r="139" ht="150">
      <c r="A139" s="29" t="s">
        <v>39</v>
      </c>
      <c r="B139" s="36"/>
      <c r="C139" s="37"/>
      <c r="D139" s="37"/>
      <c r="E139" s="31" t="s">
        <v>292</v>
      </c>
      <c r="F139" s="37"/>
      <c r="G139" s="37"/>
      <c r="H139" s="37"/>
      <c r="I139" s="37"/>
      <c r="J139" s="38"/>
    </row>
    <row r="140">
      <c r="A140" s="29" t="s">
        <v>32</v>
      </c>
      <c r="B140" s="29">
        <v>33</v>
      </c>
      <c r="C140" s="30" t="s">
        <v>156</v>
      </c>
      <c r="D140" s="29" t="s">
        <v>93</v>
      </c>
      <c r="E140" s="31" t="s">
        <v>157</v>
      </c>
      <c r="F140" s="32" t="s">
        <v>102</v>
      </c>
      <c r="G140" s="33">
        <v>1697.9000000000001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30">
      <c r="A141" s="29" t="s">
        <v>37</v>
      </c>
      <c r="B141" s="36"/>
      <c r="C141" s="37"/>
      <c r="D141" s="37"/>
      <c r="E141" s="31" t="s">
        <v>293</v>
      </c>
      <c r="F141" s="37"/>
      <c r="G141" s="37"/>
      <c r="H141" s="37"/>
      <c r="I141" s="37"/>
      <c r="J141" s="38"/>
    </row>
    <row r="142" ht="45">
      <c r="A142" s="29" t="s">
        <v>87</v>
      </c>
      <c r="B142" s="36"/>
      <c r="C142" s="37"/>
      <c r="D142" s="37"/>
      <c r="E142" s="44" t="s">
        <v>294</v>
      </c>
      <c r="F142" s="37"/>
      <c r="G142" s="37"/>
      <c r="H142" s="37"/>
      <c r="I142" s="37"/>
      <c r="J142" s="38"/>
    </row>
    <row r="143" ht="60">
      <c r="A143" s="29" t="s">
        <v>39</v>
      </c>
      <c r="B143" s="36"/>
      <c r="C143" s="37"/>
      <c r="D143" s="37"/>
      <c r="E143" s="31" t="s">
        <v>160</v>
      </c>
      <c r="F143" s="37"/>
      <c r="G143" s="37"/>
      <c r="H143" s="37"/>
      <c r="I143" s="37"/>
      <c r="J143" s="38"/>
    </row>
    <row r="144">
      <c r="A144" s="29" t="s">
        <v>32</v>
      </c>
      <c r="B144" s="29">
        <v>34</v>
      </c>
      <c r="C144" s="30" t="s">
        <v>156</v>
      </c>
      <c r="D144" s="29" t="s">
        <v>134</v>
      </c>
      <c r="E144" s="31" t="s">
        <v>157</v>
      </c>
      <c r="F144" s="32" t="s">
        <v>102</v>
      </c>
      <c r="G144" s="33">
        <v>279.60000000000002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45">
      <c r="A145" s="29" t="s">
        <v>37</v>
      </c>
      <c r="B145" s="36"/>
      <c r="C145" s="37"/>
      <c r="D145" s="37"/>
      <c r="E145" s="31" t="s">
        <v>295</v>
      </c>
      <c r="F145" s="37"/>
      <c r="G145" s="37"/>
      <c r="H145" s="37"/>
      <c r="I145" s="37"/>
      <c r="J145" s="38"/>
    </row>
    <row r="146">
      <c r="A146" s="29" t="s">
        <v>87</v>
      </c>
      <c r="B146" s="36"/>
      <c r="C146" s="37"/>
      <c r="D146" s="37"/>
      <c r="E146" s="44" t="s">
        <v>296</v>
      </c>
      <c r="F146" s="37"/>
      <c r="G146" s="37"/>
      <c r="H146" s="37"/>
      <c r="I146" s="37"/>
      <c r="J146" s="38"/>
    </row>
    <row r="147" ht="60">
      <c r="A147" s="29" t="s">
        <v>39</v>
      </c>
      <c r="B147" s="36"/>
      <c r="C147" s="37"/>
      <c r="D147" s="37"/>
      <c r="E147" s="31" t="s">
        <v>160</v>
      </c>
      <c r="F147" s="37"/>
      <c r="G147" s="37"/>
      <c r="H147" s="37"/>
      <c r="I147" s="37"/>
      <c r="J147" s="38"/>
    </row>
    <row r="148">
      <c r="A148" s="29" t="s">
        <v>32</v>
      </c>
      <c r="B148" s="29">
        <v>35</v>
      </c>
      <c r="C148" s="30" t="s">
        <v>297</v>
      </c>
      <c r="D148" s="29" t="s">
        <v>93</v>
      </c>
      <c r="E148" s="31" t="s">
        <v>298</v>
      </c>
      <c r="F148" s="32" t="s">
        <v>97</v>
      </c>
      <c r="G148" s="33">
        <v>4977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45">
      <c r="A149" s="29" t="s">
        <v>37</v>
      </c>
      <c r="B149" s="36"/>
      <c r="C149" s="37"/>
      <c r="D149" s="37"/>
      <c r="E149" s="31" t="s">
        <v>299</v>
      </c>
      <c r="F149" s="37"/>
      <c r="G149" s="37"/>
      <c r="H149" s="37"/>
      <c r="I149" s="37"/>
      <c r="J149" s="38"/>
    </row>
    <row r="150">
      <c r="A150" s="29" t="s">
        <v>87</v>
      </c>
      <c r="B150" s="36"/>
      <c r="C150" s="37"/>
      <c r="D150" s="37"/>
      <c r="E150" s="44" t="s">
        <v>300</v>
      </c>
      <c r="F150" s="37"/>
      <c r="G150" s="37"/>
      <c r="H150" s="37"/>
      <c r="I150" s="37"/>
      <c r="J150" s="38"/>
    </row>
    <row r="151" ht="60">
      <c r="A151" s="29" t="s">
        <v>39</v>
      </c>
      <c r="B151" s="36"/>
      <c r="C151" s="37"/>
      <c r="D151" s="37"/>
      <c r="E151" s="31" t="s">
        <v>160</v>
      </c>
      <c r="F151" s="37"/>
      <c r="G151" s="37"/>
      <c r="H151" s="37"/>
      <c r="I151" s="37"/>
      <c r="J151" s="38"/>
    </row>
    <row r="152">
      <c r="A152" s="29" t="s">
        <v>32</v>
      </c>
      <c r="B152" s="29">
        <v>36</v>
      </c>
      <c r="C152" s="30" t="s">
        <v>297</v>
      </c>
      <c r="D152" s="29" t="s">
        <v>134</v>
      </c>
      <c r="E152" s="31" t="s">
        <v>298</v>
      </c>
      <c r="F152" s="32" t="s">
        <v>97</v>
      </c>
      <c r="G152" s="33">
        <v>5658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30">
      <c r="A153" s="29" t="s">
        <v>37</v>
      </c>
      <c r="B153" s="36"/>
      <c r="C153" s="37"/>
      <c r="D153" s="37"/>
      <c r="E153" s="31" t="s">
        <v>301</v>
      </c>
      <c r="F153" s="37"/>
      <c r="G153" s="37"/>
      <c r="H153" s="37"/>
      <c r="I153" s="37"/>
      <c r="J153" s="38"/>
    </row>
    <row r="154" ht="60">
      <c r="A154" s="29" t="s">
        <v>39</v>
      </c>
      <c r="B154" s="36"/>
      <c r="C154" s="37"/>
      <c r="D154" s="37"/>
      <c r="E154" s="31" t="s">
        <v>160</v>
      </c>
      <c r="F154" s="37"/>
      <c r="G154" s="37"/>
      <c r="H154" s="37"/>
      <c r="I154" s="37"/>
      <c r="J154" s="38"/>
    </row>
    <row r="155">
      <c r="A155" s="29" t="s">
        <v>32</v>
      </c>
      <c r="B155" s="29">
        <v>37</v>
      </c>
      <c r="C155" s="30" t="s">
        <v>302</v>
      </c>
      <c r="D155" s="29" t="s">
        <v>34</v>
      </c>
      <c r="E155" s="31" t="s">
        <v>303</v>
      </c>
      <c r="F155" s="32" t="s">
        <v>97</v>
      </c>
      <c r="G155" s="33">
        <v>180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304</v>
      </c>
      <c r="F156" s="37"/>
      <c r="G156" s="37"/>
      <c r="H156" s="37"/>
      <c r="I156" s="37"/>
      <c r="J156" s="38"/>
    </row>
    <row r="157" ht="45">
      <c r="A157" s="29" t="s">
        <v>87</v>
      </c>
      <c r="B157" s="36"/>
      <c r="C157" s="37"/>
      <c r="D157" s="37"/>
      <c r="E157" s="44" t="s">
        <v>305</v>
      </c>
      <c r="F157" s="37"/>
      <c r="G157" s="37"/>
      <c r="H157" s="37"/>
      <c r="I157" s="37"/>
      <c r="J157" s="38"/>
    </row>
    <row r="158" ht="60">
      <c r="A158" s="29" t="s">
        <v>39</v>
      </c>
      <c r="B158" s="36"/>
      <c r="C158" s="37"/>
      <c r="D158" s="37"/>
      <c r="E158" s="31" t="s">
        <v>160</v>
      </c>
      <c r="F158" s="37"/>
      <c r="G158" s="37"/>
      <c r="H158" s="37"/>
      <c r="I158" s="37"/>
      <c r="J158" s="38"/>
    </row>
    <row r="159">
      <c r="A159" s="29" t="s">
        <v>32</v>
      </c>
      <c r="B159" s="29">
        <v>38</v>
      </c>
      <c r="C159" s="30" t="s">
        <v>161</v>
      </c>
      <c r="D159" s="29" t="s">
        <v>34</v>
      </c>
      <c r="E159" s="31" t="s">
        <v>162</v>
      </c>
      <c r="F159" s="32" t="s">
        <v>97</v>
      </c>
      <c r="G159" s="33">
        <v>435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37</v>
      </c>
      <c r="B160" s="36"/>
      <c r="C160" s="37"/>
      <c r="D160" s="37"/>
      <c r="E160" s="31" t="s">
        <v>306</v>
      </c>
      <c r="F160" s="37"/>
      <c r="G160" s="37"/>
      <c r="H160" s="37"/>
      <c r="I160" s="37"/>
      <c r="J160" s="38"/>
    </row>
    <row r="161">
      <c r="A161" s="29" t="s">
        <v>87</v>
      </c>
      <c r="B161" s="36"/>
      <c r="C161" s="37"/>
      <c r="D161" s="37"/>
      <c r="E161" s="44" t="s">
        <v>307</v>
      </c>
      <c r="F161" s="37"/>
      <c r="G161" s="37"/>
      <c r="H161" s="37"/>
      <c r="I161" s="37"/>
      <c r="J161" s="38"/>
    </row>
    <row r="162" ht="60">
      <c r="A162" s="29" t="s">
        <v>39</v>
      </c>
      <c r="B162" s="36"/>
      <c r="C162" s="37"/>
      <c r="D162" s="37"/>
      <c r="E162" s="31" t="s">
        <v>160</v>
      </c>
      <c r="F162" s="37"/>
      <c r="G162" s="37"/>
      <c r="H162" s="37"/>
      <c r="I162" s="37"/>
      <c r="J162" s="38"/>
    </row>
    <row r="163">
      <c r="A163" s="29" t="s">
        <v>32</v>
      </c>
      <c r="B163" s="29">
        <v>39</v>
      </c>
      <c r="C163" s="30" t="s">
        <v>308</v>
      </c>
      <c r="D163" s="29" t="s">
        <v>34</v>
      </c>
      <c r="E163" s="31" t="s">
        <v>309</v>
      </c>
      <c r="F163" s="32" t="s">
        <v>97</v>
      </c>
      <c r="G163" s="33">
        <v>4920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37</v>
      </c>
      <c r="B164" s="36"/>
      <c r="C164" s="37"/>
      <c r="D164" s="37"/>
      <c r="E164" s="31" t="s">
        <v>310</v>
      </c>
      <c r="F164" s="37"/>
      <c r="G164" s="37"/>
      <c r="H164" s="37"/>
      <c r="I164" s="37"/>
      <c r="J164" s="38"/>
    </row>
    <row r="165" ht="75">
      <c r="A165" s="29" t="s">
        <v>39</v>
      </c>
      <c r="B165" s="36"/>
      <c r="C165" s="37"/>
      <c r="D165" s="37"/>
      <c r="E165" s="31" t="s">
        <v>311</v>
      </c>
      <c r="F165" s="37"/>
      <c r="G165" s="37"/>
      <c r="H165" s="37"/>
      <c r="I165" s="37"/>
      <c r="J165" s="38"/>
    </row>
    <row r="166">
      <c r="A166" s="29" t="s">
        <v>32</v>
      </c>
      <c r="B166" s="29">
        <v>40</v>
      </c>
      <c r="C166" s="30" t="s">
        <v>312</v>
      </c>
      <c r="D166" s="29" t="s">
        <v>34</v>
      </c>
      <c r="E166" s="31" t="s">
        <v>313</v>
      </c>
      <c r="F166" s="32" t="s">
        <v>97</v>
      </c>
      <c r="G166" s="33">
        <v>4920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30">
      <c r="A167" s="29" t="s">
        <v>37</v>
      </c>
      <c r="B167" s="36"/>
      <c r="C167" s="37"/>
      <c r="D167" s="37"/>
      <c r="E167" s="31" t="s">
        <v>314</v>
      </c>
      <c r="F167" s="37"/>
      <c r="G167" s="37"/>
      <c r="H167" s="37"/>
      <c r="I167" s="37"/>
      <c r="J167" s="38"/>
    </row>
    <row r="168" ht="75">
      <c r="A168" s="29" t="s">
        <v>39</v>
      </c>
      <c r="B168" s="36"/>
      <c r="C168" s="37"/>
      <c r="D168" s="37"/>
      <c r="E168" s="31" t="s">
        <v>311</v>
      </c>
      <c r="F168" s="37"/>
      <c r="G168" s="37"/>
      <c r="H168" s="37"/>
      <c r="I168" s="37"/>
      <c r="J168" s="38"/>
    </row>
    <row r="169">
      <c r="A169" s="29" t="s">
        <v>32</v>
      </c>
      <c r="B169" s="29">
        <v>41</v>
      </c>
      <c r="C169" s="30" t="s">
        <v>315</v>
      </c>
      <c r="D169" s="29" t="s">
        <v>34</v>
      </c>
      <c r="E169" s="31" t="s">
        <v>316</v>
      </c>
      <c r="F169" s="32" t="s">
        <v>97</v>
      </c>
      <c r="G169" s="33">
        <v>4920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30">
      <c r="A170" s="29" t="s">
        <v>37</v>
      </c>
      <c r="B170" s="36"/>
      <c r="C170" s="37"/>
      <c r="D170" s="37"/>
      <c r="E170" s="31" t="s">
        <v>317</v>
      </c>
      <c r="F170" s="37"/>
      <c r="G170" s="37"/>
      <c r="H170" s="37"/>
      <c r="I170" s="37"/>
      <c r="J170" s="38"/>
    </row>
    <row r="171" ht="165">
      <c r="A171" s="29" t="s">
        <v>39</v>
      </c>
      <c r="B171" s="36"/>
      <c r="C171" s="37"/>
      <c r="D171" s="37"/>
      <c r="E171" s="31" t="s">
        <v>318</v>
      </c>
      <c r="F171" s="37"/>
      <c r="G171" s="37"/>
      <c r="H171" s="37"/>
      <c r="I171" s="37"/>
      <c r="J171" s="38"/>
    </row>
    <row r="172">
      <c r="A172" s="29" t="s">
        <v>32</v>
      </c>
      <c r="B172" s="29">
        <v>42</v>
      </c>
      <c r="C172" s="30" t="s">
        <v>319</v>
      </c>
      <c r="D172" s="29" t="s">
        <v>34</v>
      </c>
      <c r="E172" s="31" t="s">
        <v>320</v>
      </c>
      <c r="F172" s="32" t="s">
        <v>97</v>
      </c>
      <c r="G172" s="33">
        <v>4920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30">
      <c r="A173" s="29" t="s">
        <v>37</v>
      </c>
      <c r="B173" s="36"/>
      <c r="C173" s="37"/>
      <c r="D173" s="37"/>
      <c r="E173" s="31" t="s">
        <v>321</v>
      </c>
      <c r="F173" s="37"/>
      <c r="G173" s="37"/>
      <c r="H173" s="37"/>
      <c r="I173" s="37"/>
      <c r="J173" s="38"/>
    </row>
    <row r="174" ht="165">
      <c r="A174" s="29" t="s">
        <v>39</v>
      </c>
      <c r="B174" s="36"/>
      <c r="C174" s="37"/>
      <c r="D174" s="37"/>
      <c r="E174" s="31" t="s">
        <v>318</v>
      </c>
      <c r="F174" s="37"/>
      <c r="G174" s="37"/>
      <c r="H174" s="37"/>
      <c r="I174" s="37"/>
      <c r="J174" s="38"/>
    </row>
    <row r="175">
      <c r="A175" s="29" t="s">
        <v>32</v>
      </c>
      <c r="B175" s="29">
        <v>43</v>
      </c>
      <c r="C175" s="30" t="s">
        <v>322</v>
      </c>
      <c r="D175" s="29" t="s">
        <v>34</v>
      </c>
      <c r="E175" s="31" t="s">
        <v>323</v>
      </c>
      <c r="F175" s="32" t="s">
        <v>97</v>
      </c>
      <c r="G175" s="33">
        <v>140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45">
      <c r="A176" s="29" t="s">
        <v>37</v>
      </c>
      <c r="B176" s="36"/>
      <c r="C176" s="37"/>
      <c r="D176" s="37"/>
      <c r="E176" s="31" t="s">
        <v>324</v>
      </c>
      <c r="F176" s="37"/>
      <c r="G176" s="37"/>
      <c r="H176" s="37"/>
      <c r="I176" s="37"/>
      <c r="J176" s="38"/>
    </row>
    <row r="177">
      <c r="A177" s="29" t="s">
        <v>87</v>
      </c>
      <c r="B177" s="36"/>
      <c r="C177" s="37"/>
      <c r="D177" s="37"/>
      <c r="E177" s="44" t="s">
        <v>325</v>
      </c>
      <c r="F177" s="37"/>
      <c r="G177" s="37"/>
      <c r="H177" s="37"/>
      <c r="I177" s="37"/>
      <c r="J177" s="38"/>
    </row>
    <row r="178" ht="195">
      <c r="A178" s="29" t="s">
        <v>39</v>
      </c>
      <c r="B178" s="36"/>
      <c r="C178" s="37"/>
      <c r="D178" s="37"/>
      <c r="E178" s="31" t="s">
        <v>169</v>
      </c>
      <c r="F178" s="37"/>
      <c r="G178" s="37"/>
      <c r="H178" s="37"/>
      <c r="I178" s="37"/>
      <c r="J178" s="38"/>
    </row>
    <row r="179">
      <c r="A179" s="29" t="s">
        <v>32</v>
      </c>
      <c r="B179" s="29">
        <v>44</v>
      </c>
      <c r="C179" s="30" t="s">
        <v>326</v>
      </c>
      <c r="D179" s="29" t="s">
        <v>34</v>
      </c>
      <c r="E179" s="31" t="s">
        <v>327</v>
      </c>
      <c r="F179" s="32" t="s">
        <v>97</v>
      </c>
      <c r="G179" s="33">
        <v>18.199999999999999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30">
      <c r="A180" s="29" t="s">
        <v>37</v>
      </c>
      <c r="B180" s="36"/>
      <c r="C180" s="37"/>
      <c r="D180" s="37"/>
      <c r="E180" s="31" t="s">
        <v>328</v>
      </c>
      <c r="F180" s="37"/>
      <c r="G180" s="37"/>
      <c r="H180" s="37"/>
      <c r="I180" s="37"/>
      <c r="J180" s="38"/>
    </row>
    <row r="181">
      <c r="A181" s="29" t="s">
        <v>87</v>
      </c>
      <c r="B181" s="36"/>
      <c r="C181" s="37"/>
      <c r="D181" s="37"/>
      <c r="E181" s="44" t="s">
        <v>329</v>
      </c>
      <c r="F181" s="37"/>
      <c r="G181" s="37"/>
      <c r="H181" s="37"/>
      <c r="I181" s="37"/>
      <c r="J181" s="38"/>
    </row>
    <row r="182" ht="195">
      <c r="A182" s="29" t="s">
        <v>39</v>
      </c>
      <c r="B182" s="36"/>
      <c r="C182" s="37"/>
      <c r="D182" s="37"/>
      <c r="E182" s="31" t="s">
        <v>169</v>
      </c>
      <c r="F182" s="37"/>
      <c r="G182" s="37"/>
      <c r="H182" s="37"/>
      <c r="I182" s="37"/>
      <c r="J182" s="38"/>
    </row>
    <row r="183">
      <c r="A183" s="29" t="s">
        <v>32</v>
      </c>
      <c r="B183" s="29">
        <v>45</v>
      </c>
      <c r="C183" s="30" t="s">
        <v>330</v>
      </c>
      <c r="D183" s="29" t="s">
        <v>34</v>
      </c>
      <c r="E183" s="31" t="s">
        <v>331</v>
      </c>
      <c r="F183" s="32" t="s">
        <v>97</v>
      </c>
      <c r="G183" s="33">
        <v>435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37</v>
      </c>
      <c r="B184" s="36"/>
      <c r="C184" s="37"/>
      <c r="D184" s="37"/>
      <c r="E184" s="31" t="s">
        <v>332</v>
      </c>
      <c r="F184" s="37"/>
      <c r="G184" s="37"/>
      <c r="H184" s="37"/>
      <c r="I184" s="37"/>
      <c r="J184" s="38"/>
    </row>
    <row r="185">
      <c r="A185" s="29" t="s">
        <v>87</v>
      </c>
      <c r="B185" s="36"/>
      <c r="C185" s="37"/>
      <c r="D185" s="37"/>
      <c r="E185" s="44" t="s">
        <v>333</v>
      </c>
      <c r="F185" s="37"/>
      <c r="G185" s="37"/>
      <c r="H185" s="37"/>
      <c r="I185" s="37"/>
      <c r="J185" s="38"/>
    </row>
    <row r="186" ht="195">
      <c r="A186" s="29" t="s">
        <v>39</v>
      </c>
      <c r="B186" s="36"/>
      <c r="C186" s="37"/>
      <c r="D186" s="37"/>
      <c r="E186" s="31" t="s">
        <v>169</v>
      </c>
      <c r="F186" s="37"/>
      <c r="G186" s="37"/>
      <c r="H186" s="37"/>
      <c r="I186" s="37"/>
      <c r="J186" s="38"/>
    </row>
    <row r="187" ht="30">
      <c r="A187" s="29" t="s">
        <v>32</v>
      </c>
      <c r="B187" s="29">
        <v>46</v>
      </c>
      <c r="C187" s="30" t="s">
        <v>334</v>
      </c>
      <c r="D187" s="29" t="s">
        <v>34</v>
      </c>
      <c r="E187" s="31" t="s">
        <v>335</v>
      </c>
      <c r="F187" s="32" t="s">
        <v>97</v>
      </c>
      <c r="G187" s="33">
        <v>7.7999999999999998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45">
      <c r="A188" s="29" t="s">
        <v>37</v>
      </c>
      <c r="B188" s="36"/>
      <c r="C188" s="37"/>
      <c r="D188" s="37"/>
      <c r="E188" s="31" t="s">
        <v>336</v>
      </c>
      <c r="F188" s="37"/>
      <c r="G188" s="37"/>
      <c r="H188" s="37"/>
      <c r="I188" s="37"/>
      <c r="J188" s="38"/>
    </row>
    <row r="189" ht="195">
      <c r="A189" s="29" t="s">
        <v>39</v>
      </c>
      <c r="B189" s="36"/>
      <c r="C189" s="37"/>
      <c r="D189" s="37"/>
      <c r="E189" s="31" t="s">
        <v>169</v>
      </c>
      <c r="F189" s="37"/>
      <c r="G189" s="37"/>
      <c r="H189" s="37"/>
      <c r="I189" s="37"/>
      <c r="J189" s="38"/>
    </row>
    <row r="190" ht="30">
      <c r="A190" s="29" t="s">
        <v>32</v>
      </c>
      <c r="B190" s="29">
        <v>47</v>
      </c>
      <c r="C190" s="30" t="s">
        <v>337</v>
      </c>
      <c r="D190" s="29" t="s">
        <v>34</v>
      </c>
      <c r="E190" s="31" t="s">
        <v>338</v>
      </c>
      <c r="F190" s="32" t="s">
        <v>97</v>
      </c>
      <c r="G190" s="33">
        <v>7.8099999999999996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30">
      <c r="A191" s="29" t="s">
        <v>37</v>
      </c>
      <c r="B191" s="36"/>
      <c r="C191" s="37"/>
      <c r="D191" s="37"/>
      <c r="E191" s="31" t="s">
        <v>332</v>
      </c>
      <c r="F191" s="37"/>
      <c r="G191" s="37"/>
      <c r="H191" s="37"/>
      <c r="I191" s="37"/>
      <c r="J191" s="38"/>
    </row>
    <row r="192" ht="195">
      <c r="A192" s="29" t="s">
        <v>39</v>
      </c>
      <c r="B192" s="36"/>
      <c r="C192" s="37"/>
      <c r="D192" s="37"/>
      <c r="E192" s="31" t="s">
        <v>169</v>
      </c>
      <c r="F192" s="37"/>
      <c r="G192" s="37"/>
      <c r="H192" s="37"/>
      <c r="I192" s="37"/>
      <c r="J192" s="38"/>
    </row>
    <row r="193">
      <c r="A193" s="29" t="s">
        <v>32</v>
      </c>
      <c r="B193" s="29">
        <v>48</v>
      </c>
      <c r="C193" s="30" t="s">
        <v>339</v>
      </c>
      <c r="D193" s="29" t="s">
        <v>234</v>
      </c>
      <c r="E193" s="31" t="s">
        <v>340</v>
      </c>
      <c r="F193" s="32" t="s">
        <v>97</v>
      </c>
      <c r="G193" s="33">
        <v>69.930000000000007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37</v>
      </c>
      <c r="B194" s="36"/>
      <c r="C194" s="37"/>
      <c r="D194" s="37"/>
      <c r="E194" s="42" t="s">
        <v>34</v>
      </c>
      <c r="F194" s="37"/>
      <c r="G194" s="37"/>
      <c r="H194" s="37"/>
      <c r="I194" s="37"/>
      <c r="J194" s="38"/>
    </row>
    <row r="195" ht="60">
      <c r="A195" s="29" t="s">
        <v>87</v>
      </c>
      <c r="B195" s="36"/>
      <c r="C195" s="37"/>
      <c r="D195" s="37"/>
      <c r="E195" s="44" t="s">
        <v>341</v>
      </c>
      <c r="F195" s="37"/>
      <c r="G195" s="37"/>
      <c r="H195" s="37"/>
      <c r="I195" s="37"/>
      <c r="J195" s="38"/>
    </row>
    <row r="196" ht="135">
      <c r="A196" s="29" t="s">
        <v>39</v>
      </c>
      <c r="B196" s="36"/>
      <c r="C196" s="37"/>
      <c r="D196" s="37"/>
      <c r="E196" s="31" t="s">
        <v>342</v>
      </c>
      <c r="F196" s="37"/>
      <c r="G196" s="37"/>
      <c r="H196" s="37"/>
      <c r="I196" s="37"/>
      <c r="J196" s="38"/>
    </row>
    <row r="197">
      <c r="A197" s="29" t="s">
        <v>32</v>
      </c>
      <c r="B197" s="29">
        <v>49</v>
      </c>
      <c r="C197" s="30" t="s">
        <v>343</v>
      </c>
      <c r="D197" s="29" t="s">
        <v>34</v>
      </c>
      <c r="E197" s="31" t="s">
        <v>344</v>
      </c>
      <c r="F197" s="32" t="s">
        <v>97</v>
      </c>
      <c r="G197" s="33">
        <v>105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 ht="60">
      <c r="A198" s="29" t="s">
        <v>37</v>
      </c>
      <c r="B198" s="36"/>
      <c r="C198" s="37"/>
      <c r="D198" s="37"/>
      <c r="E198" s="31" t="s">
        <v>345</v>
      </c>
      <c r="F198" s="37"/>
      <c r="G198" s="37"/>
      <c r="H198" s="37"/>
      <c r="I198" s="37"/>
      <c r="J198" s="38"/>
    </row>
    <row r="199" ht="45">
      <c r="A199" s="29" t="s">
        <v>87</v>
      </c>
      <c r="B199" s="36"/>
      <c r="C199" s="37"/>
      <c r="D199" s="37"/>
      <c r="E199" s="44" t="s">
        <v>346</v>
      </c>
      <c r="F199" s="37"/>
      <c r="G199" s="37"/>
      <c r="H199" s="37"/>
      <c r="I199" s="37"/>
      <c r="J199" s="38"/>
    </row>
    <row r="200" ht="135">
      <c r="A200" s="29" t="s">
        <v>39</v>
      </c>
      <c r="B200" s="36"/>
      <c r="C200" s="37"/>
      <c r="D200" s="37"/>
      <c r="E200" s="31" t="s">
        <v>342</v>
      </c>
      <c r="F200" s="37"/>
      <c r="G200" s="37"/>
      <c r="H200" s="37"/>
      <c r="I200" s="37"/>
      <c r="J200" s="38"/>
    </row>
    <row r="201">
      <c r="A201" s="23" t="s">
        <v>29</v>
      </c>
      <c r="B201" s="24"/>
      <c r="C201" s="25" t="s">
        <v>347</v>
      </c>
      <c r="D201" s="26"/>
      <c r="E201" s="23" t="s">
        <v>348</v>
      </c>
      <c r="F201" s="26"/>
      <c r="G201" s="26"/>
      <c r="H201" s="26"/>
      <c r="I201" s="27">
        <f>SUMIFS(I202:I210,A202:A210,"P")</f>
        <v>0</v>
      </c>
      <c r="J201" s="28"/>
    </row>
    <row r="202">
      <c r="A202" s="29" t="s">
        <v>32</v>
      </c>
      <c r="B202" s="29">
        <v>50</v>
      </c>
      <c r="C202" s="30" t="s">
        <v>349</v>
      </c>
      <c r="D202" s="29" t="s">
        <v>34</v>
      </c>
      <c r="E202" s="31" t="s">
        <v>350</v>
      </c>
      <c r="F202" s="32" t="s">
        <v>179</v>
      </c>
      <c r="G202" s="33">
        <v>220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37</v>
      </c>
      <c r="B203" s="36"/>
      <c r="C203" s="37"/>
      <c r="D203" s="37"/>
      <c r="E203" s="31" t="s">
        <v>351</v>
      </c>
      <c r="F203" s="37"/>
      <c r="G203" s="37"/>
      <c r="H203" s="37"/>
      <c r="I203" s="37"/>
      <c r="J203" s="38"/>
    </row>
    <row r="204" ht="90">
      <c r="A204" s="29" t="s">
        <v>39</v>
      </c>
      <c r="B204" s="36"/>
      <c r="C204" s="37"/>
      <c r="D204" s="37"/>
      <c r="E204" s="31" t="s">
        <v>352</v>
      </c>
      <c r="F204" s="37"/>
      <c r="G204" s="37"/>
      <c r="H204" s="37"/>
      <c r="I204" s="37"/>
      <c r="J204" s="38"/>
    </row>
    <row r="205">
      <c r="A205" s="29" t="s">
        <v>32</v>
      </c>
      <c r="B205" s="29">
        <v>51</v>
      </c>
      <c r="C205" s="30" t="s">
        <v>353</v>
      </c>
      <c r="D205" s="29" t="s">
        <v>34</v>
      </c>
      <c r="E205" s="31" t="s">
        <v>354</v>
      </c>
      <c r="F205" s="32" t="s">
        <v>179</v>
      </c>
      <c r="G205" s="33">
        <v>220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37</v>
      </c>
      <c r="B206" s="36"/>
      <c r="C206" s="37"/>
      <c r="D206" s="37"/>
      <c r="E206" s="31" t="s">
        <v>355</v>
      </c>
      <c r="F206" s="37"/>
      <c r="G206" s="37"/>
      <c r="H206" s="37"/>
      <c r="I206" s="37"/>
      <c r="J206" s="38"/>
    </row>
    <row r="207" ht="120">
      <c r="A207" s="29" t="s">
        <v>39</v>
      </c>
      <c r="B207" s="36"/>
      <c r="C207" s="37"/>
      <c r="D207" s="37"/>
      <c r="E207" s="31" t="s">
        <v>356</v>
      </c>
      <c r="F207" s="37"/>
      <c r="G207" s="37"/>
      <c r="H207" s="37"/>
      <c r="I207" s="37"/>
      <c r="J207" s="38"/>
    </row>
    <row r="208">
      <c r="A208" s="29" t="s">
        <v>32</v>
      </c>
      <c r="B208" s="29">
        <v>52</v>
      </c>
      <c r="C208" s="30" t="s">
        <v>357</v>
      </c>
      <c r="D208" s="29" t="s">
        <v>34</v>
      </c>
      <c r="E208" s="31" t="s">
        <v>358</v>
      </c>
      <c r="F208" s="32" t="s">
        <v>179</v>
      </c>
      <c r="G208" s="33">
        <v>220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37</v>
      </c>
      <c r="B209" s="36"/>
      <c r="C209" s="37"/>
      <c r="D209" s="37"/>
      <c r="E209" s="31" t="s">
        <v>359</v>
      </c>
      <c r="F209" s="37"/>
      <c r="G209" s="37"/>
      <c r="H209" s="37"/>
      <c r="I209" s="37"/>
      <c r="J209" s="38"/>
    </row>
    <row r="210" ht="105">
      <c r="A210" s="29" t="s">
        <v>39</v>
      </c>
      <c r="B210" s="36"/>
      <c r="C210" s="37"/>
      <c r="D210" s="37"/>
      <c r="E210" s="31" t="s">
        <v>360</v>
      </c>
      <c r="F210" s="37"/>
      <c r="G210" s="37"/>
      <c r="H210" s="37"/>
      <c r="I210" s="37"/>
      <c r="J210" s="38"/>
    </row>
    <row r="211">
      <c r="A211" s="23" t="s">
        <v>29</v>
      </c>
      <c r="B211" s="24"/>
      <c r="C211" s="25" t="s">
        <v>361</v>
      </c>
      <c r="D211" s="26"/>
      <c r="E211" s="23" t="s">
        <v>362</v>
      </c>
      <c r="F211" s="26"/>
      <c r="G211" s="26"/>
      <c r="H211" s="26"/>
      <c r="I211" s="27">
        <f>SUMIFS(I212:I231,A212:A231,"P")</f>
        <v>0</v>
      </c>
      <c r="J211" s="28"/>
    </row>
    <row r="212">
      <c r="A212" s="29" t="s">
        <v>32</v>
      </c>
      <c r="B212" s="29">
        <v>53</v>
      </c>
      <c r="C212" s="30" t="s">
        <v>363</v>
      </c>
      <c r="D212" s="29" t="s">
        <v>34</v>
      </c>
      <c r="E212" s="31" t="s">
        <v>364</v>
      </c>
      <c r="F212" s="32" t="s">
        <v>179</v>
      </c>
      <c r="G212" s="33">
        <v>86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37</v>
      </c>
      <c r="B213" s="36"/>
      <c r="C213" s="37"/>
      <c r="D213" s="37"/>
      <c r="E213" s="31" t="s">
        <v>365</v>
      </c>
      <c r="F213" s="37"/>
      <c r="G213" s="37"/>
      <c r="H213" s="37"/>
      <c r="I213" s="37"/>
      <c r="J213" s="38"/>
    </row>
    <row r="214" ht="330">
      <c r="A214" s="29" t="s">
        <v>39</v>
      </c>
      <c r="B214" s="36"/>
      <c r="C214" s="37"/>
      <c r="D214" s="37"/>
      <c r="E214" s="31" t="s">
        <v>366</v>
      </c>
      <c r="F214" s="37"/>
      <c r="G214" s="37"/>
      <c r="H214" s="37"/>
      <c r="I214" s="37"/>
      <c r="J214" s="38"/>
    </row>
    <row r="215">
      <c r="A215" s="29" t="s">
        <v>32</v>
      </c>
      <c r="B215" s="29">
        <v>54</v>
      </c>
      <c r="C215" s="30" t="s">
        <v>367</v>
      </c>
      <c r="D215" s="29" t="s">
        <v>34</v>
      </c>
      <c r="E215" s="31" t="s">
        <v>368</v>
      </c>
      <c r="F215" s="32" t="s">
        <v>179</v>
      </c>
      <c r="G215" s="33">
        <v>10.619999999999999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37</v>
      </c>
      <c r="B216" s="36"/>
      <c r="C216" s="37"/>
      <c r="D216" s="37"/>
      <c r="E216" s="31" t="s">
        <v>369</v>
      </c>
      <c r="F216" s="37"/>
      <c r="G216" s="37"/>
      <c r="H216" s="37"/>
      <c r="I216" s="37"/>
      <c r="J216" s="38"/>
    </row>
    <row r="217" ht="330">
      <c r="A217" s="29" t="s">
        <v>39</v>
      </c>
      <c r="B217" s="36"/>
      <c r="C217" s="37"/>
      <c r="D217" s="37"/>
      <c r="E217" s="31" t="s">
        <v>366</v>
      </c>
      <c r="F217" s="37"/>
      <c r="G217" s="37"/>
      <c r="H217" s="37"/>
      <c r="I217" s="37"/>
      <c r="J217" s="38"/>
    </row>
    <row r="218">
      <c r="A218" s="29" t="s">
        <v>32</v>
      </c>
      <c r="B218" s="29">
        <v>55</v>
      </c>
      <c r="C218" s="30" t="s">
        <v>370</v>
      </c>
      <c r="D218" s="29" t="s">
        <v>34</v>
      </c>
      <c r="E218" s="31" t="s">
        <v>371</v>
      </c>
      <c r="F218" s="32" t="s">
        <v>372</v>
      </c>
      <c r="G218" s="33">
        <v>20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45">
      <c r="A219" s="29" t="s">
        <v>37</v>
      </c>
      <c r="B219" s="36"/>
      <c r="C219" s="37"/>
      <c r="D219" s="37"/>
      <c r="E219" s="31" t="s">
        <v>373</v>
      </c>
      <c r="F219" s="37"/>
      <c r="G219" s="37"/>
      <c r="H219" s="37"/>
      <c r="I219" s="37"/>
      <c r="J219" s="38"/>
    </row>
    <row r="220" ht="90">
      <c r="A220" s="29" t="s">
        <v>39</v>
      </c>
      <c r="B220" s="36"/>
      <c r="C220" s="37"/>
      <c r="D220" s="37"/>
      <c r="E220" s="31" t="s">
        <v>374</v>
      </c>
      <c r="F220" s="37"/>
      <c r="G220" s="37"/>
      <c r="H220" s="37"/>
      <c r="I220" s="37"/>
      <c r="J220" s="38"/>
    </row>
    <row r="221">
      <c r="A221" s="29" t="s">
        <v>32</v>
      </c>
      <c r="B221" s="29">
        <v>56</v>
      </c>
      <c r="C221" s="30" t="s">
        <v>375</v>
      </c>
      <c r="D221" s="29" t="s">
        <v>34</v>
      </c>
      <c r="E221" s="31" t="s">
        <v>376</v>
      </c>
      <c r="F221" s="32" t="s">
        <v>372</v>
      </c>
      <c r="G221" s="33">
        <v>10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37</v>
      </c>
      <c r="B222" s="36"/>
      <c r="C222" s="37"/>
      <c r="D222" s="37"/>
      <c r="E222" s="31" t="s">
        <v>377</v>
      </c>
      <c r="F222" s="37"/>
      <c r="G222" s="37"/>
      <c r="H222" s="37"/>
      <c r="I222" s="37"/>
      <c r="J222" s="38"/>
    </row>
    <row r="223" ht="45">
      <c r="A223" s="29" t="s">
        <v>39</v>
      </c>
      <c r="B223" s="36"/>
      <c r="C223" s="37"/>
      <c r="D223" s="37"/>
      <c r="E223" s="31" t="s">
        <v>378</v>
      </c>
      <c r="F223" s="37"/>
      <c r="G223" s="37"/>
      <c r="H223" s="37"/>
      <c r="I223" s="37"/>
      <c r="J223" s="38"/>
    </row>
    <row r="224">
      <c r="A224" s="29" t="s">
        <v>32</v>
      </c>
      <c r="B224" s="29">
        <v>57</v>
      </c>
      <c r="C224" s="30" t="s">
        <v>379</v>
      </c>
      <c r="D224" s="29" t="s">
        <v>34</v>
      </c>
      <c r="E224" s="31" t="s">
        <v>380</v>
      </c>
      <c r="F224" s="32" t="s">
        <v>372</v>
      </c>
      <c r="G224" s="33">
        <v>30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37</v>
      </c>
      <c r="B225" s="36"/>
      <c r="C225" s="37"/>
      <c r="D225" s="37"/>
      <c r="E225" s="42" t="s">
        <v>34</v>
      </c>
      <c r="F225" s="37"/>
      <c r="G225" s="37"/>
      <c r="H225" s="37"/>
      <c r="I225" s="37"/>
      <c r="J225" s="38"/>
    </row>
    <row r="226">
      <c r="A226" s="29" t="s">
        <v>87</v>
      </c>
      <c r="B226" s="36"/>
      <c r="C226" s="37"/>
      <c r="D226" s="37"/>
      <c r="E226" s="44" t="s">
        <v>381</v>
      </c>
      <c r="F226" s="37"/>
      <c r="G226" s="37"/>
      <c r="H226" s="37"/>
      <c r="I226" s="37"/>
      <c r="J226" s="38"/>
    </row>
    <row r="227" ht="45">
      <c r="A227" s="29" t="s">
        <v>39</v>
      </c>
      <c r="B227" s="36"/>
      <c r="C227" s="37"/>
      <c r="D227" s="37"/>
      <c r="E227" s="31" t="s">
        <v>378</v>
      </c>
      <c r="F227" s="37"/>
      <c r="G227" s="37"/>
      <c r="H227" s="37"/>
      <c r="I227" s="37"/>
      <c r="J227" s="38"/>
    </row>
    <row r="228">
      <c r="A228" s="29" t="s">
        <v>32</v>
      </c>
      <c r="B228" s="29">
        <v>58</v>
      </c>
      <c r="C228" s="30" t="s">
        <v>382</v>
      </c>
      <c r="D228" s="29" t="s">
        <v>34</v>
      </c>
      <c r="E228" s="31" t="s">
        <v>383</v>
      </c>
      <c r="F228" s="32" t="s">
        <v>102</v>
      </c>
      <c r="G228" s="33">
        <v>10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37</v>
      </c>
      <c r="B229" s="36"/>
      <c r="C229" s="37"/>
      <c r="D229" s="37"/>
      <c r="E229" s="31" t="s">
        <v>384</v>
      </c>
      <c r="F229" s="37"/>
      <c r="G229" s="37"/>
      <c r="H229" s="37"/>
      <c r="I229" s="37"/>
      <c r="J229" s="38"/>
    </row>
    <row r="230">
      <c r="A230" s="29" t="s">
        <v>87</v>
      </c>
      <c r="B230" s="36"/>
      <c r="C230" s="37"/>
      <c r="D230" s="37"/>
      <c r="E230" s="44" t="s">
        <v>385</v>
      </c>
      <c r="F230" s="37"/>
      <c r="G230" s="37"/>
      <c r="H230" s="37"/>
      <c r="I230" s="37"/>
      <c r="J230" s="38"/>
    </row>
    <row r="231" ht="409.5">
      <c r="A231" s="29" t="s">
        <v>39</v>
      </c>
      <c r="B231" s="36"/>
      <c r="C231" s="37"/>
      <c r="D231" s="37"/>
      <c r="E231" s="31" t="s">
        <v>282</v>
      </c>
      <c r="F231" s="37"/>
      <c r="G231" s="37"/>
      <c r="H231" s="37"/>
      <c r="I231" s="37"/>
      <c r="J231" s="38"/>
    </row>
    <row r="232">
      <c r="A232" s="23" t="s">
        <v>29</v>
      </c>
      <c r="B232" s="24"/>
      <c r="C232" s="25" t="s">
        <v>170</v>
      </c>
      <c r="D232" s="26"/>
      <c r="E232" s="23" t="s">
        <v>171</v>
      </c>
      <c r="F232" s="26"/>
      <c r="G232" s="26"/>
      <c r="H232" s="26"/>
      <c r="I232" s="27">
        <f>SUMIFS(I233:I310,A233:A310,"P")</f>
        <v>0</v>
      </c>
      <c r="J232" s="28"/>
    </row>
    <row r="233" ht="30">
      <c r="A233" s="29" t="s">
        <v>32</v>
      </c>
      <c r="B233" s="29">
        <v>59</v>
      </c>
      <c r="C233" s="30" t="s">
        <v>386</v>
      </c>
      <c r="D233" s="29" t="s">
        <v>34</v>
      </c>
      <c r="E233" s="31" t="s">
        <v>387</v>
      </c>
      <c r="F233" s="32" t="s">
        <v>372</v>
      </c>
      <c r="G233" s="33">
        <v>29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37</v>
      </c>
      <c r="B234" s="36"/>
      <c r="C234" s="37"/>
      <c r="D234" s="37"/>
      <c r="E234" s="31" t="s">
        <v>388</v>
      </c>
      <c r="F234" s="37"/>
      <c r="G234" s="37"/>
      <c r="H234" s="37"/>
      <c r="I234" s="37"/>
      <c r="J234" s="38"/>
    </row>
    <row r="235">
      <c r="A235" s="29" t="s">
        <v>87</v>
      </c>
      <c r="B235" s="36"/>
      <c r="C235" s="37"/>
      <c r="D235" s="37"/>
      <c r="E235" s="44" t="s">
        <v>389</v>
      </c>
      <c r="F235" s="37"/>
      <c r="G235" s="37"/>
      <c r="H235" s="37"/>
      <c r="I235" s="37"/>
      <c r="J235" s="38"/>
    </row>
    <row r="236" ht="30">
      <c r="A236" s="29" t="s">
        <v>39</v>
      </c>
      <c r="B236" s="36"/>
      <c r="C236" s="37"/>
      <c r="D236" s="37"/>
      <c r="E236" s="31" t="s">
        <v>390</v>
      </c>
      <c r="F236" s="37"/>
      <c r="G236" s="37"/>
      <c r="H236" s="37"/>
      <c r="I236" s="37"/>
      <c r="J236" s="38"/>
    </row>
    <row r="237" ht="30">
      <c r="A237" s="29" t="s">
        <v>32</v>
      </c>
      <c r="B237" s="29">
        <v>60</v>
      </c>
      <c r="C237" s="30" t="s">
        <v>391</v>
      </c>
      <c r="D237" s="29" t="s">
        <v>34</v>
      </c>
      <c r="E237" s="31" t="s">
        <v>392</v>
      </c>
      <c r="F237" s="32" t="s">
        <v>372</v>
      </c>
      <c r="G237" s="33">
        <v>2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37</v>
      </c>
      <c r="B238" s="36"/>
      <c r="C238" s="37"/>
      <c r="D238" s="37"/>
      <c r="E238" s="31" t="s">
        <v>393</v>
      </c>
      <c r="F238" s="37"/>
      <c r="G238" s="37"/>
      <c r="H238" s="37"/>
      <c r="I238" s="37"/>
      <c r="J238" s="38"/>
    </row>
    <row r="239" ht="30">
      <c r="A239" s="29" t="s">
        <v>39</v>
      </c>
      <c r="B239" s="36"/>
      <c r="C239" s="37"/>
      <c r="D239" s="37"/>
      <c r="E239" s="31" t="s">
        <v>394</v>
      </c>
      <c r="F239" s="37"/>
      <c r="G239" s="37"/>
      <c r="H239" s="37"/>
      <c r="I239" s="37"/>
      <c r="J239" s="38"/>
    </row>
    <row r="240">
      <c r="A240" s="29" t="s">
        <v>32</v>
      </c>
      <c r="B240" s="29">
        <v>61</v>
      </c>
      <c r="C240" s="30" t="s">
        <v>395</v>
      </c>
      <c r="D240" s="29" t="s">
        <v>34</v>
      </c>
      <c r="E240" s="31" t="s">
        <v>396</v>
      </c>
      <c r="F240" s="32" t="s">
        <v>372</v>
      </c>
      <c r="G240" s="33">
        <v>2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 ht="45">
      <c r="A241" s="29" t="s">
        <v>37</v>
      </c>
      <c r="B241" s="36"/>
      <c r="C241" s="37"/>
      <c r="D241" s="37"/>
      <c r="E241" s="31" t="s">
        <v>397</v>
      </c>
      <c r="F241" s="37"/>
      <c r="G241" s="37"/>
      <c r="H241" s="37"/>
      <c r="I241" s="37"/>
      <c r="J241" s="38"/>
    </row>
    <row r="242" ht="30">
      <c r="A242" s="29" t="s">
        <v>39</v>
      </c>
      <c r="B242" s="36"/>
      <c r="C242" s="37"/>
      <c r="D242" s="37"/>
      <c r="E242" s="31" t="s">
        <v>394</v>
      </c>
      <c r="F242" s="37"/>
      <c r="G242" s="37"/>
      <c r="H242" s="37"/>
      <c r="I242" s="37"/>
      <c r="J242" s="38"/>
    </row>
    <row r="243" ht="30">
      <c r="A243" s="29" t="s">
        <v>32</v>
      </c>
      <c r="B243" s="29">
        <v>62</v>
      </c>
      <c r="C243" s="30" t="s">
        <v>398</v>
      </c>
      <c r="D243" s="29" t="s">
        <v>34</v>
      </c>
      <c r="E243" s="31" t="s">
        <v>399</v>
      </c>
      <c r="F243" s="32" t="s">
        <v>372</v>
      </c>
      <c r="G243" s="33">
        <v>22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37</v>
      </c>
      <c r="B244" s="36"/>
      <c r="C244" s="37"/>
      <c r="D244" s="37"/>
      <c r="E244" s="31" t="s">
        <v>400</v>
      </c>
      <c r="F244" s="37"/>
      <c r="G244" s="37"/>
      <c r="H244" s="37"/>
      <c r="I244" s="37"/>
      <c r="J244" s="38"/>
    </row>
    <row r="245" ht="45">
      <c r="A245" s="29" t="s">
        <v>39</v>
      </c>
      <c r="B245" s="36"/>
      <c r="C245" s="37"/>
      <c r="D245" s="37"/>
      <c r="E245" s="31" t="s">
        <v>401</v>
      </c>
      <c r="F245" s="37"/>
      <c r="G245" s="37"/>
      <c r="H245" s="37"/>
      <c r="I245" s="37"/>
      <c r="J245" s="38"/>
    </row>
    <row r="246" ht="30">
      <c r="A246" s="29" t="s">
        <v>32</v>
      </c>
      <c r="B246" s="29">
        <v>63</v>
      </c>
      <c r="C246" s="30" t="s">
        <v>172</v>
      </c>
      <c r="D246" s="29" t="s">
        <v>34</v>
      </c>
      <c r="E246" s="31" t="s">
        <v>173</v>
      </c>
      <c r="F246" s="32" t="s">
        <v>97</v>
      </c>
      <c r="G246" s="33">
        <v>243.75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30">
      <c r="A247" s="29" t="s">
        <v>37</v>
      </c>
      <c r="B247" s="36"/>
      <c r="C247" s="37"/>
      <c r="D247" s="37"/>
      <c r="E247" s="31" t="s">
        <v>174</v>
      </c>
      <c r="F247" s="37"/>
      <c r="G247" s="37"/>
      <c r="H247" s="37"/>
      <c r="I247" s="37"/>
      <c r="J247" s="38"/>
    </row>
    <row r="248" ht="45">
      <c r="A248" s="29" t="s">
        <v>87</v>
      </c>
      <c r="B248" s="36"/>
      <c r="C248" s="37"/>
      <c r="D248" s="37"/>
      <c r="E248" s="44" t="s">
        <v>402</v>
      </c>
      <c r="F248" s="37"/>
      <c r="G248" s="37"/>
      <c r="H248" s="37"/>
      <c r="I248" s="37"/>
      <c r="J248" s="38"/>
    </row>
    <row r="249" ht="60">
      <c r="A249" s="29" t="s">
        <v>39</v>
      </c>
      <c r="B249" s="36"/>
      <c r="C249" s="37"/>
      <c r="D249" s="37"/>
      <c r="E249" s="31" t="s">
        <v>176</v>
      </c>
      <c r="F249" s="37"/>
      <c r="G249" s="37"/>
      <c r="H249" s="37"/>
      <c r="I249" s="37"/>
      <c r="J249" s="38"/>
    </row>
    <row r="250" ht="30">
      <c r="A250" s="29" t="s">
        <v>32</v>
      </c>
      <c r="B250" s="29">
        <v>64</v>
      </c>
      <c r="C250" s="30" t="s">
        <v>403</v>
      </c>
      <c r="D250" s="29" t="s">
        <v>34</v>
      </c>
      <c r="E250" s="31" t="s">
        <v>404</v>
      </c>
      <c r="F250" s="32" t="s">
        <v>179</v>
      </c>
      <c r="G250" s="33">
        <v>304.10000000000002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37</v>
      </c>
      <c r="B251" s="36"/>
      <c r="C251" s="37"/>
      <c r="D251" s="37"/>
      <c r="E251" s="31" t="s">
        <v>405</v>
      </c>
      <c r="F251" s="37"/>
      <c r="G251" s="37"/>
      <c r="H251" s="37"/>
      <c r="I251" s="37"/>
      <c r="J251" s="38"/>
    </row>
    <row r="252" ht="60">
      <c r="A252" s="29" t="s">
        <v>87</v>
      </c>
      <c r="B252" s="36"/>
      <c r="C252" s="37"/>
      <c r="D252" s="37"/>
      <c r="E252" s="44" t="s">
        <v>406</v>
      </c>
      <c r="F252" s="37"/>
      <c r="G252" s="37"/>
      <c r="H252" s="37"/>
      <c r="I252" s="37"/>
      <c r="J252" s="38"/>
    </row>
    <row r="253" ht="60">
      <c r="A253" s="29" t="s">
        <v>39</v>
      </c>
      <c r="B253" s="36"/>
      <c r="C253" s="37"/>
      <c r="D253" s="37"/>
      <c r="E253" s="31" t="s">
        <v>182</v>
      </c>
      <c r="F253" s="37"/>
      <c r="G253" s="37"/>
      <c r="H253" s="37"/>
      <c r="I253" s="37"/>
      <c r="J253" s="38"/>
    </row>
    <row r="254" ht="30">
      <c r="A254" s="29" t="s">
        <v>32</v>
      </c>
      <c r="B254" s="29">
        <v>65</v>
      </c>
      <c r="C254" s="30" t="s">
        <v>177</v>
      </c>
      <c r="D254" s="29" t="s">
        <v>34</v>
      </c>
      <c r="E254" s="31" t="s">
        <v>178</v>
      </c>
      <c r="F254" s="32" t="s">
        <v>179</v>
      </c>
      <c r="G254" s="33">
        <v>1488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30">
      <c r="A255" s="29" t="s">
        <v>37</v>
      </c>
      <c r="B255" s="36"/>
      <c r="C255" s="37"/>
      <c r="D255" s="37"/>
      <c r="E255" s="31" t="s">
        <v>407</v>
      </c>
      <c r="F255" s="37"/>
      <c r="G255" s="37"/>
      <c r="H255" s="37"/>
      <c r="I255" s="37"/>
      <c r="J255" s="38"/>
    </row>
    <row r="256" ht="75">
      <c r="A256" s="29" t="s">
        <v>87</v>
      </c>
      <c r="B256" s="36"/>
      <c r="C256" s="37"/>
      <c r="D256" s="37"/>
      <c r="E256" s="44" t="s">
        <v>408</v>
      </c>
      <c r="F256" s="37"/>
      <c r="G256" s="37"/>
      <c r="H256" s="37"/>
      <c r="I256" s="37"/>
      <c r="J256" s="38"/>
    </row>
    <row r="257" ht="60">
      <c r="A257" s="29" t="s">
        <v>39</v>
      </c>
      <c r="B257" s="36"/>
      <c r="C257" s="37"/>
      <c r="D257" s="37"/>
      <c r="E257" s="31" t="s">
        <v>182</v>
      </c>
      <c r="F257" s="37"/>
      <c r="G257" s="37"/>
      <c r="H257" s="37"/>
      <c r="I257" s="37"/>
      <c r="J257" s="38"/>
    </row>
    <row r="258">
      <c r="A258" s="29" t="s">
        <v>32</v>
      </c>
      <c r="B258" s="29">
        <v>66</v>
      </c>
      <c r="C258" s="30" t="s">
        <v>409</v>
      </c>
      <c r="D258" s="29" t="s">
        <v>34</v>
      </c>
      <c r="E258" s="31" t="s">
        <v>410</v>
      </c>
      <c r="F258" s="32" t="s">
        <v>179</v>
      </c>
      <c r="G258" s="33">
        <v>60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 ht="30">
      <c r="A259" s="29" t="s">
        <v>37</v>
      </c>
      <c r="B259" s="36"/>
      <c r="C259" s="37"/>
      <c r="D259" s="37"/>
      <c r="E259" s="31" t="s">
        <v>411</v>
      </c>
      <c r="F259" s="37"/>
      <c r="G259" s="37"/>
      <c r="H259" s="37"/>
      <c r="I259" s="37"/>
      <c r="J259" s="38"/>
    </row>
    <row r="260" ht="45">
      <c r="A260" s="29" t="s">
        <v>87</v>
      </c>
      <c r="B260" s="36"/>
      <c r="C260" s="37"/>
      <c r="D260" s="37"/>
      <c r="E260" s="44" t="s">
        <v>412</v>
      </c>
      <c r="F260" s="37"/>
      <c r="G260" s="37"/>
      <c r="H260" s="37"/>
      <c r="I260" s="37"/>
      <c r="J260" s="38"/>
    </row>
    <row r="261" ht="60">
      <c r="A261" s="29" t="s">
        <v>39</v>
      </c>
      <c r="B261" s="36"/>
      <c r="C261" s="37"/>
      <c r="D261" s="37"/>
      <c r="E261" s="31" t="s">
        <v>182</v>
      </c>
      <c r="F261" s="37"/>
      <c r="G261" s="37"/>
      <c r="H261" s="37"/>
      <c r="I261" s="37"/>
      <c r="J261" s="38"/>
    </row>
    <row r="262">
      <c r="A262" s="29" t="s">
        <v>32</v>
      </c>
      <c r="B262" s="29">
        <v>67</v>
      </c>
      <c r="C262" s="30" t="s">
        <v>413</v>
      </c>
      <c r="D262" s="29" t="s">
        <v>34</v>
      </c>
      <c r="E262" s="31" t="s">
        <v>414</v>
      </c>
      <c r="F262" s="32" t="s">
        <v>179</v>
      </c>
      <c r="G262" s="33">
        <v>2768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30">
      <c r="A263" s="29" t="s">
        <v>37</v>
      </c>
      <c r="B263" s="36"/>
      <c r="C263" s="37"/>
      <c r="D263" s="37"/>
      <c r="E263" s="31" t="s">
        <v>415</v>
      </c>
      <c r="F263" s="37"/>
      <c r="G263" s="37"/>
      <c r="H263" s="37"/>
      <c r="I263" s="37"/>
      <c r="J263" s="38"/>
    </row>
    <row r="264">
      <c r="A264" s="29" t="s">
        <v>87</v>
      </c>
      <c r="B264" s="36"/>
      <c r="C264" s="37"/>
      <c r="D264" s="37"/>
      <c r="E264" s="44" t="s">
        <v>416</v>
      </c>
      <c r="F264" s="37"/>
      <c r="G264" s="37"/>
      <c r="H264" s="37"/>
      <c r="I264" s="37"/>
      <c r="J264" s="38"/>
    </row>
    <row r="265" ht="60">
      <c r="A265" s="29" t="s">
        <v>39</v>
      </c>
      <c r="B265" s="36"/>
      <c r="C265" s="37"/>
      <c r="D265" s="37"/>
      <c r="E265" s="31" t="s">
        <v>417</v>
      </c>
      <c r="F265" s="37"/>
      <c r="G265" s="37"/>
      <c r="H265" s="37"/>
      <c r="I265" s="37"/>
      <c r="J265" s="38"/>
    </row>
    <row r="266">
      <c r="A266" s="29" t="s">
        <v>32</v>
      </c>
      <c r="B266" s="29">
        <v>68</v>
      </c>
      <c r="C266" s="30" t="s">
        <v>418</v>
      </c>
      <c r="D266" s="29" t="s">
        <v>34</v>
      </c>
      <c r="E266" s="31" t="s">
        <v>419</v>
      </c>
      <c r="F266" s="32" t="s">
        <v>179</v>
      </c>
      <c r="G266" s="33">
        <v>38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37</v>
      </c>
      <c r="B267" s="36"/>
      <c r="C267" s="37"/>
      <c r="D267" s="37"/>
      <c r="E267" s="31" t="s">
        <v>185</v>
      </c>
      <c r="F267" s="37"/>
      <c r="G267" s="37"/>
      <c r="H267" s="37"/>
      <c r="I267" s="37"/>
      <c r="J267" s="38"/>
    </row>
    <row r="268" ht="45">
      <c r="A268" s="29" t="s">
        <v>87</v>
      </c>
      <c r="B268" s="36"/>
      <c r="C268" s="37"/>
      <c r="D268" s="37"/>
      <c r="E268" s="44" t="s">
        <v>420</v>
      </c>
      <c r="F268" s="37"/>
      <c r="G268" s="37"/>
      <c r="H268" s="37"/>
      <c r="I268" s="37"/>
      <c r="J268" s="38"/>
    </row>
    <row r="269" ht="30">
      <c r="A269" s="29" t="s">
        <v>39</v>
      </c>
      <c r="B269" s="36"/>
      <c r="C269" s="37"/>
      <c r="D269" s="37"/>
      <c r="E269" s="31" t="s">
        <v>187</v>
      </c>
      <c r="F269" s="37"/>
      <c r="G269" s="37"/>
      <c r="H269" s="37"/>
      <c r="I269" s="37"/>
      <c r="J269" s="38"/>
    </row>
    <row r="270">
      <c r="A270" s="29" t="s">
        <v>32</v>
      </c>
      <c r="B270" s="29">
        <v>69</v>
      </c>
      <c r="C270" s="30" t="s">
        <v>421</v>
      </c>
      <c r="D270" s="29" t="s">
        <v>34</v>
      </c>
      <c r="E270" s="31" t="s">
        <v>422</v>
      </c>
      <c r="F270" s="32" t="s">
        <v>179</v>
      </c>
      <c r="G270" s="33">
        <v>30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37</v>
      </c>
      <c r="B271" s="36"/>
      <c r="C271" s="37"/>
      <c r="D271" s="37"/>
      <c r="E271" s="31" t="s">
        <v>423</v>
      </c>
      <c r="F271" s="37"/>
      <c r="G271" s="37"/>
      <c r="H271" s="37"/>
      <c r="I271" s="37"/>
      <c r="J271" s="38"/>
    </row>
    <row r="272" ht="45">
      <c r="A272" s="29" t="s">
        <v>39</v>
      </c>
      <c r="B272" s="36"/>
      <c r="C272" s="37"/>
      <c r="D272" s="37"/>
      <c r="E272" s="31" t="s">
        <v>424</v>
      </c>
      <c r="F272" s="37"/>
      <c r="G272" s="37"/>
      <c r="H272" s="37"/>
      <c r="I272" s="37"/>
      <c r="J272" s="38"/>
    </row>
    <row r="273">
      <c r="A273" s="29" t="s">
        <v>32</v>
      </c>
      <c r="B273" s="29">
        <v>70</v>
      </c>
      <c r="C273" s="30" t="s">
        <v>425</v>
      </c>
      <c r="D273" s="29" t="s">
        <v>234</v>
      </c>
      <c r="E273" s="31" t="s">
        <v>426</v>
      </c>
      <c r="F273" s="32" t="s">
        <v>102</v>
      </c>
      <c r="G273" s="33">
        <v>7.2800000000000002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37</v>
      </c>
      <c r="B274" s="36"/>
      <c r="C274" s="37"/>
      <c r="D274" s="37"/>
      <c r="E274" s="31" t="s">
        <v>427</v>
      </c>
      <c r="F274" s="37"/>
      <c r="G274" s="37"/>
      <c r="H274" s="37"/>
      <c r="I274" s="37"/>
      <c r="J274" s="38"/>
    </row>
    <row r="275">
      <c r="A275" s="29" t="s">
        <v>87</v>
      </c>
      <c r="B275" s="36"/>
      <c r="C275" s="37"/>
      <c r="D275" s="37"/>
      <c r="E275" s="44" t="s">
        <v>428</v>
      </c>
      <c r="F275" s="37"/>
      <c r="G275" s="37"/>
      <c r="H275" s="37"/>
      <c r="I275" s="37"/>
      <c r="J275" s="38"/>
    </row>
    <row r="276" ht="150">
      <c r="A276" s="29" t="s">
        <v>39</v>
      </c>
      <c r="B276" s="36"/>
      <c r="C276" s="37"/>
      <c r="D276" s="37"/>
      <c r="E276" s="31" t="s">
        <v>429</v>
      </c>
      <c r="F276" s="37"/>
      <c r="G276" s="37"/>
      <c r="H276" s="37"/>
      <c r="I276" s="37"/>
      <c r="J276" s="38"/>
    </row>
    <row r="277">
      <c r="A277" s="29" t="s">
        <v>32</v>
      </c>
      <c r="B277" s="29">
        <v>71</v>
      </c>
      <c r="C277" s="30" t="s">
        <v>430</v>
      </c>
      <c r="D277" s="29" t="s">
        <v>234</v>
      </c>
      <c r="E277" s="31" t="s">
        <v>431</v>
      </c>
      <c r="F277" s="32" t="s">
        <v>102</v>
      </c>
      <c r="G277" s="33">
        <v>4.1600000000000001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37</v>
      </c>
      <c r="B278" s="36"/>
      <c r="C278" s="37"/>
      <c r="D278" s="37"/>
      <c r="E278" s="31" t="s">
        <v>432</v>
      </c>
      <c r="F278" s="37"/>
      <c r="G278" s="37"/>
      <c r="H278" s="37"/>
      <c r="I278" s="37"/>
      <c r="J278" s="38"/>
    </row>
    <row r="279">
      <c r="A279" s="29" t="s">
        <v>87</v>
      </c>
      <c r="B279" s="36"/>
      <c r="C279" s="37"/>
      <c r="D279" s="37"/>
      <c r="E279" s="44" t="s">
        <v>433</v>
      </c>
      <c r="F279" s="37"/>
      <c r="G279" s="37"/>
      <c r="H279" s="37"/>
      <c r="I279" s="37"/>
      <c r="J279" s="38"/>
    </row>
    <row r="280" ht="150">
      <c r="A280" s="29" t="s">
        <v>39</v>
      </c>
      <c r="B280" s="36"/>
      <c r="C280" s="37"/>
      <c r="D280" s="37"/>
      <c r="E280" s="31" t="s">
        <v>429</v>
      </c>
      <c r="F280" s="37"/>
      <c r="G280" s="37"/>
      <c r="H280" s="37"/>
      <c r="I280" s="37"/>
      <c r="J280" s="38"/>
    </row>
    <row r="281">
      <c r="A281" s="29" t="s">
        <v>32</v>
      </c>
      <c r="B281" s="29">
        <v>72</v>
      </c>
      <c r="C281" s="30" t="s">
        <v>434</v>
      </c>
      <c r="D281" s="29" t="s">
        <v>34</v>
      </c>
      <c r="E281" s="31" t="s">
        <v>435</v>
      </c>
      <c r="F281" s="32" t="s">
        <v>179</v>
      </c>
      <c r="G281" s="33">
        <v>12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30">
      <c r="A282" s="29" t="s">
        <v>37</v>
      </c>
      <c r="B282" s="36"/>
      <c r="C282" s="37"/>
      <c r="D282" s="37"/>
      <c r="E282" s="31" t="s">
        <v>436</v>
      </c>
      <c r="F282" s="37"/>
      <c r="G282" s="37"/>
      <c r="H282" s="37"/>
      <c r="I282" s="37"/>
      <c r="J282" s="38"/>
    </row>
    <row r="283" ht="180">
      <c r="A283" s="29" t="s">
        <v>39</v>
      </c>
      <c r="B283" s="36"/>
      <c r="C283" s="37"/>
      <c r="D283" s="37"/>
      <c r="E283" s="31" t="s">
        <v>437</v>
      </c>
      <c r="F283" s="37"/>
      <c r="G283" s="37"/>
      <c r="H283" s="37"/>
      <c r="I283" s="37"/>
      <c r="J283" s="38"/>
    </row>
    <row r="284">
      <c r="A284" s="29" t="s">
        <v>32</v>
      </c>
      <c r="B284" s="29">
        <v>73</v>
      </c>
      <c r="C284" s="30" t="s">
        <v>438</v>
      </c>
      <c r="D284" s="29" t="s">
        <v>234</v>
      </c>
      <c r="E284" s="31" t="s">
        <v>439</v>
      </c>
      <c r="F284" s="32" t="s">
        <v>179</v>
      </c>
      <c r="G284" s="33">
        <v>10.619999999999999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 ht="45">
      <c r="A285" s="29" t="s">
        <v>37</v>
      </c>
      <c r="B285" s="36"/>
      <c r="C285" s="37"/>
      <c r="D285" s="37"/>
      <c r="E285" s="31" t="s">
        <v>440</v>
      </c>
      <c r="F285" s="37"/>
      <c r="G285" s="37"/>
      <c r="H285" s="37"/>
      <c r="I285" s="37"/>
      <c r="J285" s="38"/>
    </row>
    <row r="286">
      <c r="A286" s="29" t="s">
        <v>87</v>
      </c>
      <c r="B286" s="36"/>
      <c r="C286" s="37"/>
      <c r="D286" s="37"/>
      <c r="E286" s="44" t="s">
        <v>441</v>
      </c>
      <c r="F286" s="37"/>
      <c r="G286" s="37"/>
      <c r="H286" s="37"/>
      <c r="I286" s="37"/>
      <c r="J286" s="38"/>
    </row>
    <row r="287" ht="180">
      <c r="A287" s="29" t="s">
        <v>39</v>
      </c>
      <c r="B287" s="36"/>
      <c r="C287" s="37"/>
      <c r="D287" s="37"/>
      <c r="E287" s="31" t="s">
        <v>437</v>
      </c>
      <c r="F287" s="37"/>
      <c r="G287" s="37"/>
      <c r="H287" s="37"/>
      <c r="I287" s="37"/>
      <c r="J287" s="38"/>
    </row>
    <row r="288">
      <c r="A288" s="29" t="s">
        <v>32</v>
      </c>
      <c r="B288" s="29">
        <v>74</v>
      </c>
      <c r="C288" s="30" t="s">
        <v>442</v>
      </c>
      <c r="D288" s="29" t="s">
        <v>34</v>
      </c>
      <c r="E288" s="31" t="s">
        <v>443</v>
      </c>
      <c r="F288" s="32" t="s">
        <v>372</v>
      </c>
      <c r="G288" s="33">
        <v>5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 ht="30">
      <c r="A289" s="29" t="s">
        <v>37</v>
      </c>
      <c r="B289" s="36"/>
      <c r="C289" s="37"/>
      <c r="D289" s="37"/>
      <c r="E289" s="31" t="s">
        <v>444</v>
      </c>
      <c r="F289" s="37"/>
      <c r="G289" s="37"/>
      <c r="H289" s="37"/>
      <c r="I289" s="37"/>
      <c r="J289" s="38"/>
    </row>
    <row r="290" ht="150">
      <c r="A290" s="29" t="s">
        <v>39</v>
      </c>
      <c r="B290" s="36"/>
      <c r="C290" s="37"/>
      <c r="D290" s="37"/>
      <c r="E290" s="31" t="s">
        <v>445</v>
      </c>
      <c r="F290" s="37"/>
      <c r="G290" s="37"/>
      <c r="H290" s="37"/>
      <c r="I290" s="37"/>
      <c r="J290" s="38"/>
    </row>
    <row r="291">
      <c r="A291" s="29" t="s">
        <v>32</v>
      </c>
      <c r="B291" s="29">
        <v>75</v>
      </c>
      <c r="C291" s="30" t="s">
        <v>446</v>
      </c>
      <c r="D291" s="29" t="s">
        <v>93</v>
      </c>
      <c r="E291" s="31" t="s">
        <v>447</v>
      </c>
      <c r="F291" s="32" t="s">
        <v>179</v>
      </c>
      <c r="G291" s="33">
        <v>13.84</v>
      </c>
      <c r="H291" s="34">
        <v>0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 ht="30">
      <c r="A292" s="29" t="s">
        <v>37</v>
      </c>
      <c r="B292" s="36"/>
      <c r="C292" s="37"/>
      <c r="D292" s="37"/>
      <c r="E292" s="31" t="s">
        <v>448</v>
      </c>
      <c r="F292" s="37"/>
      <c r="G292" s="37"/>
      <c r="H292" s="37"/>
      <c r="I292" s="37"/>
      <c r="J292" s="38"/>
    </row>
    <row r="293">
      <c r="A293" s="29" t="s">
        <v>87</v>
      </c>
      <c r="B293" s="36"/>
      <c r="C293" s="37"/>
      <c r="D293" s="37"/>
      <c r="E293" s="44" t="s">
        <v>449</v>
      </c>
      <c r="F293" s="37"/>
      <c r="G293" s="37"/>
      <c r="H293" s="37"/>
      <c r="I293" s="37"/>
      <c r="J293" s="38"/>
    </row>
    <row r="294" ht="60">
      <c r="A294" s="29" t="s">
        <v>39</v>
      </c>
      <c r="B294" s="36"/>
      <c r="C294" s="37"/>
      <c r="D294" s="37"/>
      <c r="E294" s="31" t="s">
        <v>450</v>
      </c>
      <c r="F294" s="37"/>
      <c r="G294" s="37"/>
      <c r="H294" s="37"/>
      <c r="I294" s="37"/>
      <c r="J294" s="38"/>
    </row>
    <row r="295">
      <c r="A295" s="29" t="s">
        <v>32</v>
      </c>
      <c r="B295" s="29">
        <v>76</v>
      </c>
      <c r="C295" s="30" t="s">
        <v>446</v>
      </c>
      <c r="D295" s="29" t="s">
        <v>134</v>
      </c>
      <c r="E295" s="31" t="s">
        <v>447</v>
      </c>
      <c r="F295" s="32" t="s">
        <v>179</v>
      </c>
      <c r="G295" s="33">
        <v>13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37</v>
      </c>
      <c r="B296" s="36"/>
      <c r="C296" s="37"/>
      <c r="D296" s="37"/>
      <c r="E296" s="31" t="s">
        <v>451</v>
      </c>
      <c r="F296" s="37"/>
      <c r="G296" s="37"/>
      <c r="H296" s="37"/>
      <c r="I296" s="37"/>
      <c r="J296" s="38"/>
    </row>
    <row r="297">
      <c r="A297" s="29" t="s">
        <v>87</v>
      </c>
      <c r="B297" s="36"/>
      <c r="C297" s="37"/>
      <c r="D297" s="37"/>
      <c r="E297" s="44" t="s">
        <v>452</v>
      </c>
      <c r="F297" s="37"/>
      <c r="G297" s="37"/>
      <c r="H297" s="37"/>
      <c r="I297" s="37"/>
      <c r="J297" s="38"/>
    </row>
    <row r="298" ht="105">
      <c r="A298" s="29" t="s">
        <v>39</v>
      </c>
      <c r="B298" s="36"/>
      <c r="C298" s="37"/>
      <c r="D298" s="37"/>
      <c r="E298" s="31" t="s">
        <v>453</v>
      </c>
      <c r="F298" s="37"/>
      <c r="G298" s="37"/>
      <c r="H298" s="37"/>
      <c r="I298" s="37"/>
      <c r="J298" s="38"/>
    </row>
    <row r="299">
      <c r="A299" s="29" t="s">
        <v>32</v>
      </c>
      <c r="B299" s="29">
        <v>77</v>
      </c>
      <c r="C299" s="30" t="s">
        <v>454</v>
      </c>
      <c r="D299" s="29" t="s">
        <v>34</v>
      </c>
      <c r="E299" s="31" t="s">
        <v>455</v>
      </c>
      <c r="F299" s="32" t="s">
        <v>179</v>
      </c>
      <c r="G299" s="33">
        <v>13.77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 ht="30">
      <c r="A300" s="29" t="s">
        <v>37</v>
      </c>
      <c r="B300" s="36"/>
      <c r="C300" s="37"/>
      <c r="D300" s="37"/>
      <c r="E300" s="31" t="s">
        <v>456</v>
      </c>
      <c r="F300" s="37"/>
      <c r="G300" s="37"/>
      <c r="H300" s="37"/>
      <c r="I300" s="37"/>
      <c r="J300" s="38"/>
    </row>
    <row r="301">
      <c r="A301" s="29" t="s">
        <v>87</v>
      </c>
      <c r="B301" s="36"/>
      <c r="C301" s="37"/>
      <c r="D301" s="37"/>
      <c r="E301" s="44" t="s">
        <v>457</v>
      </c>
      <c r="F301" s="37"/>
      <c r="G301" s="37"/>
      <c r="H301" s="37"/>
      <c r="I301" s="37"/>
      <c r="J301" s="38"/>
    </row>
    <row r="302" ht="60">
      <c r="A302" s="29" t="s">
        <v>39</v>
      </c>
      <c r="B302" s="36"/>
      <c r="C302" s="37"/>
      <c r="D302" s="37"/>
      <c r="E302" s="31" t="s">
        <v>458</v>
      </c>
      <c r="F302" s="37"/>
      <c r="G302" s="37"/>
      <c r="H302" s="37"/>
      <c r="I302" s="37"/>
      <c r="J302" s="38"/>
    </row>
    <row r="303">
      <c r="A303" s="29" t="s">
        <v>32</v>
      </c>
      <c r="B303" s="29">
        <v>78</v>
      </c>
      <c r="C303" s="30" t="s">
        <v>459</v>
      </c>
      <c r="D303" s="29" t="s">
        <v>34</v>
      </c>
      <c r="E303" s="31" t="s">
        <v>460</v>
      </c>
      <c r="F303" s="32" t="s">
        <v>179</v>
      </c>
      <c r="G303" s="33">
        <v>10.1</v>
      </c>
      <c r="H303" s="34">
        <v>0</v>
      </c>
      <c r="I303" s="34">
        <f>ROUND(G303*H303,P4)</f>
        <v>0</v>
      </c>
      <c r="J303" s="29"/>
      <c r="O303" s="35">
        <f>I303*0.21</f>
        <v>0</v>
      </c>
      <c r="P303">
        <v>3</v>
      </c>
    </row>
    <row r="304">
      <c r="A304" s="29" t="s">
        <v>37</v>
      </c>
      <c r="B304" s="36"/>
      <c r="C304" s="37"/>
      <c r="D304" s="37"/>
      <c r="E304" s="31" t="s">
        <v>461</v>
      </c>
      <c r="F304" s="37"/>
      <c r="G304" s="37"/>
      <c r="H304" s="37"/>
      <c r="I304" s="37"/>
      <c r="J304" s="38"/>
    </row>
    <row r="305">
      <c r="A305" s="29" t="s">
        <v>87</v>
      </c>
      <c r="B305" s="36"/>
      <c r="C305" s="37"/>
      <c r="D305" s="37"/>
      <c r="E305" s="44" t="s">
        <v>462</v>
      </c>
      <c r="F305" s="37"/>
      <c r="G305" s="37"/>
      <c r="H305" s="37"/>
      <c r="I305" s="37"/>
      <c r="J305" s="38"/>
    </row>
    <row r="306" ht="60">
      <c r="A306" s="29" t="s">
        <v>39</v>
      </c>
      <c r="B306" s="36"/>
      <c r="C306" s="37"/>
      <c r="D306" s="37"/>
      <c r="E306" s="31" t="s">
        <v>458</v>
      </c>
      <c r="F306" s="37"/>
      <c r="G306" s="37"/>
      <c r="H306" s="37"/>
      <c r="I306" s="37"/>
      <c r="J306" s="38"/>
    </row>
    <row r="307">
      <c r="A307" s="29" t="s">
        <v>32</v>
      </c>
      <c r="B307" s="29">
        <v>79</v>
      </c>
      <c r="C307" s="30" t="s">
        <v>463</v>
      </c>
      <c r="D307" s="29" t="s">
        <v>34</v>
      </c>
      <c r="E307" s="31" t="s">
        <v>464</v>
      </c>
      <c r="F307" s="32" t="s">
        <v>372</v>
      </c>
      <c r="G307" s="33">
        <v>19</v>
      </c>
      <c r="H307" s="34">
        <v>0</v>
      </c>
      <c r="I307" s="34">
        <f>ROUND(G307*H307,P4)</f>
        <v>0</v>
      </c>
      <c r="J307" s="29"/>
      <c r="O307" s="35">
        <f>I307*0.21</f>
        <v>0</v>
      </c>
      <c r="P307">
        <v>3</v>
      </c>
    </row>
    <row r="308" ht="30">
      <c r="A308" s="29" t="s">
        <v>37</v>
      </c>
      <c r="B308" s="36"/>
      <c r="C308" s="37"/>
      <c r="D308" s="37"/>
      <c r="E308" s="31" t="s">
        <v>465</v>
      </c>
      <c r="F308" s="37"/>
      <c r="G308" s="37"/>
      <c r="H308" s="37"/>
      <c r="I308" s="37"/>
      <c r="J308" s="38"/>
    </row>
    <row r="309" ht="60">
      <c r="A309" s="29" t="s">
        <v>87</v>
      </c>
      <c r="B309" s="36"/>
      <c r="C309" s="37"/>
      <c r="D309" s="37"/>
      <c r="E309" s="44" t="s">
        <v>466</v>
      </c>
      <c r="F309" s="37"/>
      <c r="G309" s="37"/>
      <c r="H309" s="37"/>
      <c r="I309" s="37"/>
      <c r="J309" s="38"/>
    </row>
    <row r="310" ht="60">
      <c r="A310" s="29" t="s">
        <v>39</v>
      </c>
      <c r="B310" s="39"/>
      <c r="C310" s="40"/>
      <c r="D310" s="40"/>
      <c r="E310" s="31" t="s">
        <v>450</v>
      </c>
      <c r="F310" s="40"/>
      <c r="G310" s="40"/>
      <c r="H310" s="40"/>
      <c r="I310" s="40"/>
      <c r="J310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467</v>
      </c>
      <c r="I3" s="16">
        <f>SUMIFS(I9:I22,A9:A22,"SD")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467</v>
      </c>
      <c r="D5" s="13"/>
      <c r="E5" s="14" t="s">
        <v>468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30</v>
      </c>
      <c r="D9" s="26"/>
      <c r="E9" s="23" t="s">
        <v>31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32</v>
      </c>
      <c r="B10" s="29">
        <v>1</v>
      </c>
      <c r="C10" s="30" t="s">
        <v>469</v>
      </c>
      <c r="D10" s="29" t="s">
        <v>34</v>
      </c>
      <c r="E10" s="31" t="s">
        <v>470</v>
      </c>
      <c r="F10" s="32" t="s">
        <v>36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0">
      <c r="A11" s="29" t="s">
        <v>37</v>
      </c>
      <c r="B11" s="36"/>
      <c r="C11" s="37"/>
      <c r="D11" s="37"/>
      <c r="E11" s="31" t="s">
        <v>471</v>
      </c>
      <c r="F11" s="37"/>
      <c r="G11" s="37"/>
      <c r="H11" s="37"/>
      <c r="I11" s="37"/>
      <c r="J11" s="38"/>
    </row>
    <row r="12">
      <c r="A12" s="29" t="s">
        <v>87</v>
      </c>
      <c r="B12" s="36"/>
      <c r="C12" s="37"/>
      <c r="D12" s="37"/>
      <c r="E12" s="44" t="s">
        <v>472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1" t="s">
        <v>473</v>
      </c>
      <c r="F13" s="37"/>
      <c r="G13" s="37"/>
      <c r="H13" s="37"/>
      <c r="I13" s="37"/>
      <c r="J13" s="38"/>
    </row>
    <row r="14">
      <c r="A14" s="23" t="s">
        <v>29</v>
      </c>
      <c r="B14" s="24"/>
      <c r="C14" s="25" t="s">
        <v>154</v>
      </c>
      <c r="D14" s="26"/>
      <c r="E14" s="23" t="s">
        <v>155</v>
      </c>
      <c r="F14" s="26"/>
      <c r="G14" s="26"/>
      <c r="H14" s="26"/>
      <c r="I14" s="27">
        <f>SUMIFS(I15:I18,A15:A18,"P")</f>
        <v>0</v>
      </c>
      <c r="J14" s="28"/>
    </row>
    <row r="15">
      <c r="A15" s="29" t="s">
        <v>32</v>
      </c>
      <c r="B15" s="29">
        <v>2</v>
      </c>
      <c r="C15" s="30" t="s">
        <v>474</v>
      </c>
      <c r="D15" s="29" t="s">
        <v>34</v>
      </c>
      <c r="E15" s="31" t="s">
        <v>475</v>
      </c>
      <c r="F15" s="32" t="s">
        <v>97</v>
      </c>
      <c r="G15" s="33">
        <v>2100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37</v>
      </c>
      <c r="B16" s="36"/>
      <c r="C16" s="37"/>
      <c r="D16" s="37"/>
      <c r="E16" s="31" t="s">
        <v>476</v>
      </c>
      <c r="F16" s="37"/>
      <c r="G16" s="37"/>
      <c r="H16" s="37"/>
      <c r="I16" s="37"/>
      <c r="J16" s="38"/>
    </row>
    <row r="17">
      <c r="A17" s="29" t="s">
        <v>87</v>
      </c>
      <c r="B17" s="36"/>
      <c r="C17" s="37"/>
      <c r="D17" s="37"/>
      <c r="E17" s="44" t="s">
        <v>477</v>
      </c>
      <c r="F17" s="37"/>
      <c r="G17" s="37"/>
      <c r="H17" s="37"/>
      <c r="I17" s="37"/>
      <c r="J17" s="38"/>
    </row>
    <row r="18" ht="60">
      <c r="A18" s="29" t="s">
        <v>39</v>
      </c>
      <c r="B18" s="36"/>
      <c r="C18" s="37"/>
      <c r="D18" s="37"/>
      <c r="E18" s="31" t="s">
        <v>160</v>
      </c>
      <c r="F18" s="37"/>
      <c r="G18" s="37"/>
      <c r="H18" s="37"/>
      <c r="I18" s="37"/>
      <c r="J18" s="38"/>
    </row>
    <row r="19">
      <c r="A19" s="23" t="s">
        <v>29</v>
      </c>
      <c r="B19" s="24"/>
      <c r="C19" s="25" t="s">
        <v>170</v>
      </c>
      <c r="D19" s="26"/>
      <c r="E19" s="23" t="s">
        <v>171</v>
      </c>
      <c r="F19" s="26"/>
      <c r="G19" s="26"/>
      <c r="H19" s="26"/>
      <c r="I19" s="27">
        <f>SUMIFS(I20:I22,A20:A22,"P")</f>
        <v>0</v>
      </c>
      <c r="J19" s="28"/>
    </row>
    <row r="20">
      <c r="A20" s="29" t="s">
        <v>32</v>
      </c>
      <c r="B20" s="29">
        <v>3</v>
      </c>
      <c r="C20" s="30" t="s">
        <v>478</v>
      </c>
      <c r="D20" s="29" t="s">
        <v>34</v>
      </c>
      <c r="E20" s="31" t="s">
        <v>479</v>
      </c>
      <c r="F20" s="32" t="s">
        <v>372</v>
      </c>
      <c r="G20" s="33">
        <v>25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480</v>
      </c>
      <c r="F21" s="37"/>
      <c r="G21" s="37"/>
      <c r="H21" s="37"/>
      <c r="I21" s="37"/>
      <c r="J21" s="38"/>
    </row>
    <row r="22" ht="60">
      <c r="A22" s="29" t="s">
        <v>39</v>
      </c>
      <c r="B22" s="39"/>
      <c r="C22" s="40"/>
      <c r="D22" s="40"/>
      <c r="E22" s="31" t="s">
        <v>481</v>
      </c>
      <c r="F22" s="40"/>
      <c r="G22" s="40"/>
      <c r="H22" s="40"/>
      <c r="I22" s="40"/>
      <c r="J2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482</v>
      </c>
      <c r="I3" s="16">
        <f>SUMIFS(I9:I205,A9:A205,"SD")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12</v>
      </c>
      <c r="B5" s="11" t="s">
        <v>16</v>
      </c>
      <c r="C5" s="12" t="s">
        <v>482</v>
      </c>
      <c r="D5" s="13"/>
      <c r="E5" s="14" t="s">
        <v>483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30</v>
      </c>
      <c r="D9" s="26"/>
      <c r="E9" s="23" t="s">
        <v>31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82</v>
      </c>
      <c r="D10" s="29" t="s">
        <v>83</v>
      </c>
      <c r="E10" s="31" t="s">
        <v>84</v>
      </c>
      <c r="F10" s="32" t="s">
        <v>85</v>
      </c>
      <c r="G10" s="33">
        <v>4485.4939999999997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86</v>
      </c>
      <c r="F11" s="37"/>
      <c r="G11" s="37"/>
      <c r="H11" s="37"/>
      <c r="I11" s="37"/>
      <c r="J11" s="38"/>
    </row>
    <row r="12" ht="45">
      <c r="A12" s="29" t="s">
        <v>87</v>
      </c>
      <c r="B12" s="36"/>
      <c r="C12" s="37"/>
      <c r="D12" s="37"/>
      <c r="E12" s="44" t="s">
        <v>484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1" t="s">
        <v>89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82</v>
      </c>
      <c r="D14" s="29" t="s">
        <v>90</v>
      </c>
      <c r="E14" s="31" t="s">
        <v>84</v>
      </c>
      <c r="F14" s="32" t="s">
        <v>85</v>
      </c>
      <c r="G14" s="33">
        <v>296.77999999999997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485</v>
      </c>
      <c r="F15" s="37"/>
      <c r="G15" s="37"/>
      <c r="H15" s="37"/>
      <c r="I15" s="37"/>
      <c r="J15" s="38"/>
    </row>
    <row r="16" ht="45">
      <c r="A16" s="29" t="s">
        <v>87</v>
      </c>
      <c r="B16" s="36"/>
      <c r="C16" s="37"/>
      <c r="D16" s="37"/>
      <c r="E16" s="44" t="s">
        <v>486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1" t="s">
        <v>89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82</v>
      </c>
      <c r="D18" s="29" t="s">
        <v>192</v>
      </c>
      <c r="E18" s="31" t="s">
        <v>84</v>
      </c>
      <c r="F18" s="32" t="s">
        <v>85</v>
      </c>
      <c r="G18" s="33">
        <v>11.462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487</v>
      </c>
      <c r="F19" s="37"/>
      <c r="G19" s="37"/>
      <c r="H19" s="37"/>
      <c r="I19" s="37"/>
      <c r="J19" s="38"/>
    </row>
    <row r="20">
      <c r="A20" s="29" t="s">
        <v>87</v>
      </c>
      <c r="B20" s="36"/>
      <c r="C20" s="37"/>
      <c r="D20" s="37"/>
      <c r="E20" s="44" t="s">
        <v>488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1" t="s">
        <v>89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93</v>
      </c>
      <c r="D22" s="26"/>
      <c r="E22" s="23" t="s">
        <v>94</v>
      </c>
      <c r="F22" s="26"/>
      <c r="G22" s="26"/>
      <c r="H22" s="26"/>
      <c r="I22" s="27">
        <f>SUMIFS(I23:I57,A23:A57,"P")</f>
        <v>0</v>
      </c>
      <c r="J22" s="28"/>
    </row>
    <row r="23">
      <c r="A23" s="29" t="s">
        <v>32</v>
      </c>
      <c r="B23" s="29">
        <v>4</v>
      </c>
      <c r="C23" s="30" t="s">
        <v>489</v>
      </c>
      <c r="D23" s="29" t="s">
        <v>34</v>
      </c>
      <c r="E23" s="31" t="s">
        <v>490</v>
      </c>
      <c r="F23" s="32" t="s">
        <v>97</v>
      </c>
      <c r="G23" s="33">
        <v>5.2199999999999998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37</v>
      </c>
      <c r="B24" s="36"/>
      <c r="C24" s="37"/>
      <c r="D24" s="37"/>
      <c r="E24" s="31" t="s">
        <v>491</v>
      </c>
      <c r="F24" s="37"/>
      <c r="G24" s="37"/>
      <c r="H24" s="37"/>
      <c r="I24" s="37"/>
      <c r="J24" s="38"/>
    </row>
    <row r="25">
      <c r="A25" s="29" t="s">
        <v>87</v>
      </c>
      <c r="B25" s="36"/>
      <c r="C25" s="37"/>
      <c r="D25" s="37"/>
      <c r="E25" s="44" t="s">
        <v>492</v>
      </c>
      <c r="F25" s="37"/>
      <c r="G25" s="37"/>
      <c r="H25" s="37"/>
      <c r="I25" s="37"/>
      <c r="J25" s="38"/>
    </row>
    <row r="26">
      <c r="A26" s="29" t="s">
        <v>39</v>
      </c>
      <c r="B26" s="36"/>
      <c r="C26" s="37"/>
      <c r="D26" s="37"/>
      <c r="E26" s="31" t="s">
        <v>493</v>
      </c>
      <c r="F26" s="37"/>
      <c r="G26" s="37"/>
      <c r="H26" s="37"/>
      <c r="I26" s="37"/>
      <c r="J26" s="38"/>
    </row>
    <row r="27" ht="30">
      <c r="A27" s="29" t="s">
        <v>32</v>
      </c>
      <c r="B27" s="29">
        <v>5</v>
      </c>
      <c r="C27" s="30" t="s">
        <v>494</v>
      </c>
      <c r="D27" s="29" t="s">
        <v>34</v>
      </c>
      <c r="E27" s="31" t="s">
        <v>495</v>
      </c>
      <c r="F27" s="32" t="s">
        <v>102</v>
      </c>
      <c r="G27" s="33">
        <v>4.7759999999999998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37</v>
      </c>
      <c r="B28" s="36"/>
      <c r="C28" s="37"/>
      <c r="D28" s="37"/>
      <c r="E28" s="31" t="s">
        <v>496</v>
      </c>
      <c r="F28" s="37"/>
      <c r="G28" s="37"/>
      <c r="H28" s="37"/>
      <c r="I28" s="37"/>
      <c r="J28" s="38"/>
    </row>
    <row r="29">
      <c r="A29" s="29" t="s">
        <v>87</v>
      </c>
      <c r="B29" s="36"/>
      <c r="C29" s="37"/>
      <c r="D29" s="37"/>
      <c r="E29" s="44" t="s">
        <v>497</v>
      </c>
      <c r="F29" s="37"/>
      <c r="G29" s="37"/>
      <c r="H29" s="37"/>
      <c r="I29" s="37"/>
      <c r="J29" s="38"/>
    </row>
    <row r="30" ht="90">
      <c r="A30" s="29" t="s">
        <v>39</v>
      </c>
      <c r="B30" s="36"/>
      <c r="C30" s="37"/>
      <c r="D30" s="37"/>
      <c r="E30" s="31" t="s">
        <v>105</v>
      </c>
      <c r="F30" s="37"/>
      <c r="G30" s="37"/>
      <c r="H30" s="37"/>
      <c r="I30" s="37"/>
      <c r="J30" s="38"/>
    </row>
    <row r="31" ht="30">
      <c r="A31" s="29" t="s">
        <v>32</v>
      </c>
      <c r="B31" s="29">
        <v>6</v>
      </c>
      <c r="C31" s="30" t="s">
        <v>221</v>
      </c>
      <c r="D31" s="29" t="s">
        <v>34</v>
      </c>
      <c r="E31" s="31" t="s">
        <v>222</v>
      </c>
      <c r="F31" s="32" t="s">
        <v>102</v>
      </c>
      <c r="G31" s="33">
        <v>9.7569999999999997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37</v>
      </c>
      <c r="B32" s="36"/>
      <c r="C32" s="37"/>
      <c r="D32" s="37"/>
      <c r="E32" s="31" t="s">
        <v>498</v>
      </c>
      <c r="F32" s="37"/>
      <c r="G32" s="37"/>
      <c r="H32" s="37"/>
      <c r="I32" s="37"/>
      <c r="J32" s="38"/>
    </row>
    <row r="33">
      <c r="A33" s="29" t="s">
        <v>87</v>
      </c>
      <c r="B33" s="36"/>
      <c r="C33" s="37"/>
      <c r="D33" s="37"/>
      <c r="E33" s="44" t="s">
        <v>499</v>
      </c>
      <c r="F33" s="37"/>
      <c r="G33" s="37"/>
      <c r="H33" s="37"/>
      <c r="I33" s="37"/>
      <c r="J33" s="38"/>
    </row>
    <row r="34" ht="90">
      <c r="A34" s="29" t="s">
        <v>39</v>
      </c>
      <c r="B34" s="36"/>
      <c r="C34" s="37"/>
      <c r="D34" s="37"/>
      <c r="E34" s="31" t="s">
        <v>105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500</v>
      </c>
      <c r="D35" s="29" t="s">
        <v>34</v>
      </c>
      <c r="E35" s="31" t="s">
        <v>501</v>
      </c>
      <c r="F35" s="32" t="s">
        <v>502</v>
      </c>
      <c r="G35" s="33">
        <v>1200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503</v>
      </c>
      <c r="F36" s="37"/>
      <c r="G36" s="37"/>
      <c r="H36" s="37"/>
      <c r="I36" s="37"/>
      <c r="J36" s="38"/>
    </row>
    <row r="37">
      <c r="A37" s="29" t="s">
        <v>87</v>
      </c>
      <c r="B37" s="36"/>
      <c r="C37" s="37"/>
      <c r="D37" s="37"/>
      <c r="E37" s="44" t="s">
        <v>504</v>
      </c>
      <c r="F37" s="37"/>
      <c r="G37" s="37"/>
      <c r="H37" s="37"/>
      <c r="I37" s="37"/>
      <c r="J37" s="38"/>
    </row>
    <row r="38" ht="45">
      <c r="A38" s="29" t="s">
        <v>39</v>
      </c>
      <c r="B38" s="36"/>
      <c r="C38" s="37"/>
      <c r="D38" s="37"/>
      <c r="E38" s="31" t="s">
        <v>505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245</v>
      </c>
      <c r="D39" s="29" t="s">
        <v>34</v>
      </c>
      <c r="E39" s="31" t="s">
        <v>246</v>
      </c>
      <c r="F39" s="32" t="s">
        <v>102</v>
      </c>
      <c r="G39" s="33">
        <v>2233.4780000000001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90">
      <c r="A40" s="29" t="s">
        <v>37</v>
      </c>
      <c r="B40" s="36"/>
      <c r="C40" s="37"/>
      <c r="D40" s="37"/>
      <c r="E40" s="31" t="s">
        <v>506</v>
      </c>
      <c r="F40" s="37"/>
      <c r="G40" s="37"/>
      <c r="H40" s="37"/>
      <c r="I40" s="37"/>
      <c r="J40" s="38"/>
    </row>
    <row r="41" ht="120">
      <c r="A41" s="29" t="s">
        <v>87</v>
      </c>
      <c r="B41" s="36"/>
      <c r="C41" s="37"/>
      <c r="D41" s="37"/>
      <c r="E41" s="44" t="s">
        <v>507</v>
      </c>
      <c r="F41" s="37"/>
      <c r="G41" s="37"/>
      <c r="H41" s="37"/>
      <c r="I41" s="37"/>
      <c r="J41" s="38"/>
    </row>
    <row r="42" ht="405">
      <c r="A42" s="29" t="s">
        <v>39</v>
      </c>
      <c r="B42" s="36"/>
      <c r="C42" s="37"/>
      <c r="D42" s="37"/>
      <c r="E42" s="31" t="s">
        <v>244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124</v>
      </c>
      <c r="D43" s="29" t="s">
        <v>34</v>
      </c>
      <c r="E43" s="31" t="s">
        <v>125</v>
      </c>
      <c r="F43" s="32" t="s">
        <v>102</v>
      </c>
      <c r="G43" s="33">
        <v>2233.4780000000001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508</v>
      </c>
      <c r="F44" s="37"/>
      <c r="G44" s="37"/>
      <c r="H44" s="37"/>
      <c r="I44" s="37"/>
      <c r="J44" s="38"/>
    </row>
    <row r="45" ht="240">
      <c r="A45" s="29" t="s">
        <v>39</v>
      </c>
      <c r="B45" s="36"/>
      <c r="C45" s="37"/>
      <c r="D45" s="37"/>
      <c r="E45" s="31" t="s">
        <v>128</v>
      </c>
      <c r="F45" s="37"/>
      <c r="G45" s="37"/>
      <c r="H45" s="37"/>
      <c r="I45" s="37"/>
      <c r="J45" s="38"/>
    </row>
    <row r="46">
      <c r="A46" s="29" t="s">
        <v>32</v>
      </c>
      <c r="B46" s="29">
        <v>10</v>
      </c>
      <c r="C46" s="30" t="s">
        <v>251</v>
      </c>
      <c r="D46" s="29" t="s">
        <v>34</v>
      </c>
      <c r="E46" s="31" t="s">
        <v>252</v>
      </c>
      <c r="F46" s="32" t="s">
        <v>102</v>
      </c>
      <c r="G46" s="33">
        <v>736.61599999999999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37</v>
      </c>
      <c r="B47" s="36"/>
      <c r="C47" s="37"/>
      <c r="D47" s="37"/>
      <c r="E47" s="31" t="s">
        <v>509</v>
      </c>
      <c r="F47" s="37"/>
      <c r="G47" s="37"/>
      <c r="H47" s="37"/>
      <c r="I47" s="37"/>
      <c r="J47" s="38"/>
    </row>
    <row r="48" ht="120">
      <c r="A48" s="29" t="s">
        <v>87</v>
      </c>
      <c r="B48" s="36"/>
      <c r="C48" s="37"/>
      <c r="D48" s="37"/>
      <c r="E48" s="44" t="s">
        <v>510</v>
      </c>
      <c r="F48" s="37"/>
      <c r="G48" s="37"/>
      <c r="H48" s="37"/>
      <c r="I48" s="37"/>
      <c r="J48" s="38"/>
    </row>
    <row r="49" ht="300">
      <c r="A49" s="29" t="s">
        <v>39</v>
      </c>
      <c r="B49" s="36"/>
      <c r="C49" s="37"/>
      <c r="D49" s="37"/>
      <c r="E49" s="31" t="s">
        <v>255</v>
      </c>
      <c r="F49" s="37"/>
      <c r="G49" s="37"/>
      <c r="H49" s="37"/>
      <c r="I49" s="37"/>
      <c r="J49" s="38"/>
    </row>
    <row r="50">
      <c r="A50" s="29" t="s">
        <v>32</v>
      </c>
      <c r="B50" s="29">
        <v>11</v>
      </c>
      <c r="C50" s="30" t="s">
        <v>256</v>
      </c>
      <c r="D50" s="29" t="s">
        <v>34</v>
      </c>
      <c r="E50" s="31" t="s">
        <v>257</v>
      </c>
      <c r="F50" s="32" t="s">
        <v>102</v>
      </c>
      <c r="G50" s="33">
        <v>797.85799999999995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37</v>
      </c>
      <c r="B51" s="36"/>
      <c r="C51" s="37"/>
      <c r="D51" s="37"/>
      <c r="E51" s="31" t="s">
        <v>511</v>
      </c>
      <c r="F51" s="37"/>
      <c r="G51" s="37"/>
      <c r="H51" s="37"/>
      <c r="I51" s="37"/>
      <c r="J51" s="38"/>
    </row>
    <row r="52" ht="210">
      <c r="A52" s="29" t="s">
        <v>87</v>
      </c>
      <c r="B52" s="36"/>
      <c r="C52" s="37"/>
      <c r="D52" s="37"/>
      <c r="E52" s="44" t="s">
        <v>512</v>
      </c>
      <c r="F52" s="37"/>
      <c r="G52" s="37"/>
      <c r="H52" s="37"/>
      <c r="I52" s="37"/>
      <c r="J52" s="38"/>
    </row>
    <row r="53" ht="390">
      <c r="A53" s="29" t="s">
        <v>39</v>
      </c>
      <c r="B53" s="36"/>
      <c r="C53" s="37"/>
      <c r="D53" s="37"/>
      <c r="E53" s="31" t="s">
        <v>260</v>
      </c>
      <c r="F53" s="37"/>
      <c r="G53" s="37"/>
      <c r="H53" s="37"/>
      <c r="I53" s="37"/>
      <c r="J53" s="38"/>
    </row>
    <row r="54">
      <c r="A54" s="29" t="s">
        <v>32</v>
      </c>
      <c r="B54" s="29">
        <v>12</v>
      </c>
      <c r="C54" s="30" t="s">
        <v>140</v>
      </c>
      <c r="D54" s="29" t="s">
        <v>34</v>
      </c>
      <c r="E54" s="31" t="s">
        <v>141</v>
      </c>
      <c r="F54" s="32" t="s">
        <v>97</v>
      </c>
      <c r="G54" s="33">
        <v>5.2199999999999998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37</v>
      </c>
      <c r="B55" s="36"/>
      <c r="C55" s="37"/>
      <c r="D55" s="37"/>
      <c r="E55" s="31" t="s">
        <v>513</v>
      </c>
      <c r="F55" s="37"/>
      <c r="G55" s="37"/>
      <c r="H55" s="37"/>
      <c r="I55" s="37"/>
      <c r="J55" s="38"/>
    </row>
    <row r="56">
      <c r="A56" s="29" t="s">
        <v>87</v>
      </c>
      <c r="B56" s="36"/>
      <c r="C56" s="37"/>
      <c r="D56" s="37"/>
      <c r="E56" s="44" t="s">
        <v>492</v>
      </c>
      <c r="F56" s="37"/>
      <c r="G56" s="37"/>
      <c r="H56" s="37"/>
      <c r="I56" s="37"/>
      <c r="J56" s="38"/>
    </row>
    <row r="57" ht="45">
      <c r="A57" s="29" t="s">
        <v>39</v>
      </c>
      <c r="B57" s="36"/>
      <c r="C57" s="37"/>
      <c r="D57" s="37"/>
      <c r="E57" s="31" t="s">
        <v>143</v>
      </c>
      <c r="F57" s="37"/>
      <c r="G57" s="37"/>
      <c r="H57" s="37"/>
      <c r="I57" s="37"/>
      <c r="J57" s="38"/>
    </row>
    <row r="58">
      <c r="A58" s="23" t="s">
        <v>29</v>
      </c>
      <c r="B58" s="24"/>
      <c r="C58" s="25" t="s">
        <v>263</v>
      </c>
      <c r="D58" s="26"/>
      <c r="E58" s="23" t="s">
        <v>514</v>
      </c>
      <c r="F58" s="26"/>
      <c r="G58" s="26"/>
      <c r="H58" s="26"/>
      <c r="I58" s="27">
        <f>SUMIFS(I59:I62,A59:A62,"P")</f>
        <v>0</v>
      </c>
      <c r="J58" s="28"/>
    </row>
    <row r="59">
      <c r="A59" s="29" t="s">
        <v>32</v>
      </c>
      <c r="B59" s="29">
        <v>13</v>
      </c>
      <c r="C59" s="30" t="s">
        <v>515</v>
      </c>
      <c r="D59" s="29" t="s">
        <v>34</v>
      </c>
      <c r="E59" s="31" t="s">
        <v>516</v>
      </c>
      <c r="F59" s="32" t="s">
        <v>102</v>
      </c>
      <c r="G59" s="33">
        <v>3.9409999999999998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517</v>
      </c>
      <c r="F60" s="37"/>
      <c r="G60" s="37"/>
      <c r="H60" s="37"/>
      <c r="I60" s="37"/>
      <c r="J60" s="38"/>
    </row>
    <row r="61" ht="60">
      <c r="A61" s="29" t="s">
        <v>87</v>
      </c>
      <c r="B61" s="36"/>
      <c r="C61" s="37"/>
      <c r="D61" s="37"/>
      <c r="E61" s="44" t="s">
        <v>518</v>
      </c>
      <c r="F61" s="37"/>
      <c r="G61" s="37"/>
      <c r="H61" s="37"/>
      <c r="I61" s="37"/>
      <c r="J61" s="38"/>
    </row>
    <row r="62" ht="409.5">
      <c r="A62" s="29" t="s">
        <v>39</v>
      </c>
      <c r="B62" s="36"/>
      <c r="C62" s="37"/>
      <c r="D62" s="37"/>
      <c r="E62" s="31" t="s">
        <v>282</v>
      </c>
      <c r="F62" s="37"/>
      <c r="G62" s="37"/>
      <c r="H62" s="37"/>
      <c r="I62" s="37"/>
      <c r="J62" s="38"/>
    </row>
    <row r="63">
      <c r="A63" s="23" t="s">
        <v>29</v>
      </c>
      <c r="B63" s="24"/>
      <c r="C63" s="25" t="s">
        <v>276</v>
      </c>
      <c r="D63" s="26"/>
      <c r="E63" s="23" t="s">
        <v>277</v>
      </c>
      <c r="F63" s="26"/>
      <c r="G63" s="26"/>
      <c r="H63" s="26"/>
      <c r="I63" s="27">
        <f>SUMIFS(I64:I83,A64:A83,"P")</f>
        <v>0</v>
      </c>
      <c r="J63" s="28"/>
    </row>
    <row r="64">
      <c r="A64" s="29" t="s">
        <v>32</v>
      </c>
      <c r="B64" s="29">
        <v>14</v>
      </c>
      <c r="C64" s="30" t="s">
        <v>278</v>
      </c>
      <c r="D64" s="29" t="s">
        <v>34</v>
      </c>
      <c r="E64" s="31" t="s">
        <v>279</v>
      </c>
      <c r="F64" s="32" t="s">
        <v>102</v>
      </c>
      <c r="G64" s="33">
        <v>139.27699999999999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37</v>
      </c>
      <c r="B65" s="36"/>
      <c r="C65" s="37"/>
      <c r="D65" s="37"/>
      <c r="E65" s="31" t="s">
        <v>519</v>
      </c>
      <c r="F65" s="37"/>
      <c r="G65" s="37"/>
      <c r="H65" s="37"/>
      <c r="I65" s="37"/>
      <c r="J65" s="38"/>
    </row>
    <row r="66" ht="90">
      <c r="A66" s="29" t="s">
        <v>87</v>
      </c>
      <c r="B66" s="36"/>
      <c r="C66" s="37"/>
      <c r="D66" s="37"/>
      <c r="E66" s="44" t="s">
        <v>520</v>
      </c>
      <c r="F66" s="37"/>
      <c r="G66" s="37"/>
      <c r="H66" s="37"/>
      <c r="I66" s="37"/>
      <c r="J66" s="38"/>
    </row>
    <row r="67" ht="409.5">
      <c r="A67" s="29" t="s">
        <v>39</v>
      </c>
      <c r="B67" s="36"/>
      <c r="C67" s="37"/>
      <c r="D67" s="37"/>
      <c r="E67" s="31" t="s">
        <v>282</v>
      </c>
      <c r="F67" s="37"/>
      <c r="G67" s="37"/>
      <c r="H67" s="37"/>
      <c r="I67" s="37"/>
      <c r="J67" s="38"/>
    </row>
    <row r="68">
      <c r="A68" s="29" t="s">
        <v>32</v>
      </c>
      <c r="B68" s="29">
        <v>15</v>
      </c>
      <c r="C68" s="30" t="s">
        <v>283</v>
      </c>
      <c r="D68" s="29" t="s">
        <v>34</v>
      </c>
      <c r="E68" s="31" t="s">
        <v>284</v>
      </c>
      <c r="F68" s="32" t="s">
        <v>102</v>
      </c>
      <c r="G68" s="33">
        <v>155.41200000000001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37</v>
      </c>
      <c r="B69" s="36"/>
      <c r="C69" s="37"/>
      <c r="D69" s="37"/>
      <c r="E69" s="31" t="s">
        <v>521</v>
      </c>
      <c r="F69" s="37"/>
      <c r="G69" s="37"/>
      <c r="H69" s="37"/>
      <c r="I69" s="37"/>
      <c r="J69" s="38"/>
    </row>
    <row r="70" ht="90">
      <c r="A70" s="29" t="s">
        <v>87</v>
      </c>
      <c r="B70" s="36"/>
      <c r="C70" s="37"/>
      <c r="D70" s="37"/>
      <c r="E70" s="44" t="s">
        <v>522</v>
      </c>
      <c r="F70" s="37"/>
      <c r="G70" s="37"/>
      <c r="H70" s="37"/>
      <c r="I70" s="37"/>
      <c r="J70" s="38"/>
    </row>
    <row r="71" ht="60">
      <c r="A71" s="29" t="s">
        <v>39</v>
      </c>
      <c r="B71" s="36"/>
      <c r="C71" s="37"/>
      <c r="D71" s="37"/>
      <c r="E71" s="31" t="s">
        <v>287</v>
      </c>
      <c r="F71" s="37"/>
      <c r="G71" s="37"/>
      <c r="H71" s="37"/>
      <c r="I71" s="37"/>
      <c r="J71" s="38"/>
    </row>
    <row r="72">
      <c r="A72" s="29" t="s">
        <v>32</v>
      </c>
      <c r="B72" s="29">
        <v>16</v>
      </c>
      <c r="C72" s="30" t="s">
        <v>523</v>
      </c>
      <c r="D72" s="29" t="s">
        <v>34</v>
      </c>
      <c r="E72" s="31" t="s">
        <v>524</v>
      </c>
      <c r="F72" s="32" t="s">
        <v>102</v>
      </c>
      <c r="G72" s="33">
        <v>24.332000000000001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525</v>
      </c>
      <c r="F73" s="37"/>
      <c r="G73" s="37"/>
      <c r="H73" s="37"/>
      <c r="I73" s="37"/>
      <c r="J73" s="38"/>
    </row>
    <row r="74">
      <c r="A74" s="29" t="s">
        <v>87</v>
      </c>
      <c r="B74" s="36"/>
      <c r="C74" s="37"/>
      <c r="D74" s="37"/>
      <c r="E74" s="44" t="s">
        <v>526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1" t="s">
        <v>527</v>
      </c>
      <c r="F75" s="37"/>
      <c r="G75" s="37"/>
      <c r="H75" s="37"/>
      <c r="I75" s="37"/>
      <c r="J75" s="38"/>
    </row>
    <row r="76">
      <c r="A76" s="29" t="s">
        <v>32</v>
      </c>
      <c r="B76" s="29">
        <v>17</v>
      </c>
      <c r="C76" s="30" t="s">
        <v>528</v>
      </c>
      <c r="D76" s="29" t="s">
        <v>34</v>
      </c>
      <c r="E76" s="31" t="s">
        <v>529</v>
      </c>
      <c r="F76" s="32" t="s">
        <v>102</v>
      </c>
      <c r="G76" s="33">
        <v>3.3999999999999999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30">
      <c r="A77" s="29" t="s">
        <v>37</v>
      </c>
      <c r="B77" s="36"/>
      <c r="C77" s="37"/>
      <c r="D77" s="37"/>
      <c r="E77" s="31" t="s">
        <v>530</v>
      </c>
      <c r="F77" s="37"/>
      <c r="G77" s="37"/>
      <c r="H77" s="37"/>
      <c r="I77" s="37"/>
      <c r="J77" s="38"/>
    </row>
    <row r="78">
      <c r="A78" s="29" t="s">
        <v>87</v>
      </c>
      <c r="B78" s="36"/>
      <c r="C78" s="37"/>
      <c r="D78" s="37"/>
      <c r="E78" s="44" t="s">
        <v>531</v>
      </c>
      <c r="F78" s="37"/>
      <c r="G78" s="37"/>
      <c r="H78" s="37"/>
      <c r="I78" s="37"/>
      <c r="J78" s="38"/>
    </row>
    <row r="79" ht="75">
      <c r="A79" s="29" t="s">
        <v>39</v>
      </c>
      <c r="B79" s="36"/>
      <c r="C79" s="37"/>
      <c r="D79" s="37"/>
      <c r="E79" s="31" t="s">
        <v>532</v>
      </c>
      <c r="F79" s="37"/>
      <c r="G79" s="37"/>
      <c r="H79" s="37"/>
      <c r="I79" s="37"/>
      <c r="J79" s="38"/>
    </row>
    <row r="80">
      <c r="A80" s="29" t="s">
        <v>32</v>
      </c>
      <c r="B80" s="29">
        <v>18</v>
      </c>
      <c r="C80" s="30" t="s">
        <v>533</v>
      </c>
      <c r="D80" s="29" t="s">
        <v>34</v>
      </c>
      <c r="E80" s="31" t="s">
        <v>534</v>
      </c>
      <c r="F80" s="32" t="s">
        <v>102</v>
      </c>
      <c r="G80" s="33">
        <v>0.80000000000000004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30">
      <c r="A81" s="29" t="s">
        <v>37</v>
      </c>
      <c r="B81" s="36"/>
      <c r="C81" s="37"/>
      <c r="D81" s="37"/>
      <c r="E81" s="31" t="s">
        <v>535</v>
      </c>
      <c r="F81" s="37"/>
      <c r="G81" s="37"/>
      <c r="H81" s="37"/>
      <c r="I81" s="37"/>
      <c r="J81" s="38"/>
    </row>
    <row r="82">
      <c r="A82" s="29" t="s">
        <v>87</v>
      </c>
      <c r="B82" s="36"/>
      <c r="C82" s="37"/>
      <c r="D82" s="37"/>
      <c r="E82" s="44" t="s">
        <v>536</v>
      </c>
      <c r="F82" s="37"/>
      <c r="G82" s="37"/>
      <c r="H82" s="37"/>
      <c r="I82" s="37"/>
      <c r="J82" s="38"/>
    </row>
    <row r="83" ht="150">
      <c r="A83" s="29" t="s">
        <v>39</v>
      </c>
      <c r="B83" s="36"/>
      <c r="C83" s="37"/>
      <c r="D83" s="37"/>
      <c r="E83" s="31" t="s">
        <v>537</v>
      </c>
      <c r="F83" s="37"/>
      <c r="G83" s="37"/>
      <c r="H83" s="37"/>
      <c r="I83" s="37"/>
      <c r="J83" s="38"/>
    </row>
    <row r="84">
      <c r="A84" s="23" t="s">
        <v>29</v>
      </c>
      <c r="B84" s="24"/>
      <c r="C84" s="25" t="s">
        <v>154</v>
      </c>
      <c r="D84" s="26"/>
      <c r="E84" s="23" t="s">
        <v>155</v>
      </c>
      <c r="F84" s="26"/>
      <c r="G84" s="26"/>
      <c r="H84" s="26"/>
      <c r="I84" s="27">
        <f>SUMIFS(I85:I102,A85:A102,"P")</f>
        <v>0</v>
      </c>
      <c r="J84" s="28"/>
    </row>
    <row r="85">
      <c r="A85" s="29" t="s">
        <v>32</v>
      </c>
      <c r="B85" s="29">
        <v>19</v>
      </c>
      <c r="C85" s="30" t="s">
        <v>156</v>
      </c>
      <c r="D85" s="29" t="s">
        <v>34</v>
      </c>
      <c r="E85" s="31" t="s">
        <v>157</v>
      </c>
      <c r="F85" s="32" t="s">
        <v>102</v>
      </c>
      <c r="G85" s="33">
        <v>8.9149999999999991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45">
      <c r="A86" s="29" t="s">
        <v>37</v>
      </c>
      <c r="B86" s="36"/>
      <c r="C86" s="37"/>
      <c r="D86" s="37"/>
      <c r="E86" s="31" t="s">
        <v>538</v>
      </c>
      <c r="F86" s="37"/>
      <c r="G86" s="37"/>
      <c r="H86" s="37"/>
      <c r="I86" s="37"/>
      <c r="J86" s="38"/>
    </row>
    <row r="87">
      <c r="A87" s="29" t="s">
        <v>87</v>
      </c>
      <c r="B87" s="36"/>
      <c r="C87" s="37"/>
      <c r="D87" s="37"/>
      <c r="E87" s="44" t="s">
        <v>539</v>
      </c>
      <c r="F87" s="37"/>
      <c r="G87" s="37"/>
      <c r="H87" s="37"/>
      <c r="I87" s="37"/>
      <c r="J87" s="38"/>
    </row>
    <row r="88" ht="60">
      <c r="A88" s="29" t="s">
        <v>39</v>
      </c>
      <c r="B88" s="36"/>
      <c r="C88" s="37"/>
      <c r="D88" s="37"/>
      <c r="E88" s="31" t="s">
        <v>160</v>
      </c>
      <c r="F88" s="37"/>
      <c r="G88" s="37"/>
      <c r="H88" s="37"/>
      <c r="I88" s="37"/>
      <c r="J88" s="38"/>
    </row>
    <row r="89">
      <c r="A89" s="29" t="s">
        <v>32</v>
      </c>
      <c r="B89" s="29">
        <v>20</v>
      </c>
      <c r="C89" s="30" t="s">
        <v>308</v>
      </c>
      <c r="D89" s="29" t="s">
        <v>34</v>
      </c>
      <c r="E89" s="31" t="s">
        <v>309</v>
      </c>
      <c r="F89" s="32" t="s">
        <v>97</v>
      </c>
      <c r="G89" s="33">
        <v>39.969999999999999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30">
      <c r="A90" s="29" t="s">
        <v>37</v>
      </c>
      <c r="B90" s="36"/>
      <c r="C90" s="37"/>
      <c r="D90" s="37"/>
      <c r="E90" s="31" t="s">
        <v>540</v>
      </c>
      <c r="F90" s="37"/>
      <c r="G90" s="37"/>
      <c r="H90" s="37"/>
      <c r="I90" s="37"/>
      <c r="J90" s="38"/>
    </row>
    <row r="91" ht="75">
      <c r="A91" s="29" t="s">
        <v>39</v>
      </c>
      <c r="B91" s="36"/>
      <c r="C91" s="37"/>
      <c r="D91" s="37"/>
      <c r="E91" s="31" t="s">
        <v>311</v>
      </c>
      <c r="F91" s="37"/>
      <c r="G91" s="37"/>
      <c r="H91" s="37"/>
      <c r="I91" s="37"/>
      <c r="J91" s="38"/>
    </row>
    <row r="92">
      <c r="A92" s="29" t="s">
        <v>32</v>
      </c>
      <c r="B92" s="29">
        <v>21</v>
      </c>
      <c r="C92" s="30" t="s">
        <v>312</v>
      </c>
      <c r="D92" s="29" t="s">
        <v>34</v>
      </c>
      <c r="E92" s="31" t="s">
        <v>313</v>
      </c>
      <c r="F92" s="32" t="s">
        <v>97</v>
      </c>
      <c r="G92" s="33">
        <v>49.450000000000003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30">
      <c r="A93" s="29" t="s">
        <v>37</v>
      </c>
      <c r="B93" s="36"/>
      <c r="C93" s="37"/>
      <c r="D93" s="37"/>
      <c r="E93" s="31" t="s">
        <v>541</v>
      </c>
      <c r="F93" s="37"/>
      <c r="G93" s="37"/>
      <c r="H93" s="37"/>
      <c r="I93" s="37"/>
      <c r="J93" s="38"/>
    </row>
    <row r="94" ht="75">
      <c r="A94" s="29" t="s">
        <v>39</v>
      </c>
      <c r="B94" s="36"/>
      <c r="C94" s="37"/>
      <c r="D94" s="37"/>
      <c r="E94" s="31" t="s">
        <v>311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542</v>
      </c>
      <c r="D95" s="29" t="s">
        <v>34</v>
      </c>
      <c r="E95" s="31" t="s">
        <v>543</v>
      </c>
      <c r="F95" s="32" t="s">
        <v>97</v>
      </c>
      <c r="G95" s="33">
        <v>49.450000000000003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45">
      <c r="A96" s="29" t="s">
        <v>37</v>
      </c>
      <c r="B96" s="36"/>
      <c r="C96" s="37"/>
      <c r="D96" s="37"/>
      <c r="E96" s="31" t="s">
        <v>544</v>
      </c>
      <c r="F96" s="37"/>
      <c r="G96" s="37"/>
      <c r="H96" s="37"/>
      <c r="I96" s="37"/>
      <c r="J96" s="38"/>
    </row>
    <row r="97">
      <c r="A97" s="29" t="s">
        <v>87</v>
      </c>
      <c r="B97" s="36"/>
      <c r="C97" s="37"/>
      <c r="D97" s="37"/>
      <c r="E97" s="44" t="s">
        <v>545</v>
      </c>
      <c r="F97" s="37"/>
      <c r="G97" s="37"/>
      <c r="H97" s="37"/>
      <c r="I97" s="37"/>
      <c r="J97" s="38"/>
    </row>
    <row r="98" ht="165">
      <c r="A98" s="29" t="s">
        <v>39</v>
      </c>
      <c r="B98" s="36"/>
      <c r="C98" s="37"/>
      <c r="D98" s="37"/>
      <c r="E98" s="31" t="s">
        <v>318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546</v>
      </c>
      <c r="D99" s="29" t="s">
        <v>34</v>
      </c>
      <c r="E99" s="31" t="s">
        <v>547</v>
      </c>
      <c r="F99" s="32" t="s">
        <v>97</v>
      </c>
      <c r="G99" s="33">
        <v>39.969999999999999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45">
      <c r="A100" s="29" t="s">
        <v>37</v>
      </c>
      <c r="B100" s="36"/>
      <c r="C100" s="37"/>
      <c r="D100" s="37"/>
      <c r="E100" s="31" t="s">
        <v>548</v>
      </c>
      <c r="F100" s="37"/>
      <c r="G100" s="37"/>
      <c r="H100" s="37"/>
      <c r="I100" s="37"/>
      <c r="J100" s="38"/>
    </row>
    <row r="101">
      <c r="A101" s="29" t="s">
        <v>87</v>
      </c>
      <c r="B101" s="36"/>
      <c r="C101" s="37"/>
      <c r="D101" s="37"/>
      <c r="E101" s="44" t="s">
        <v>549</v>
      </c>
      <c r="F101" s="37"/>
      <c r="G101" s="37"/>
      <c r="H101" s="37"/>
      <c r="I101" s="37"/>
      <c r="J101" s="38"/>
    </row>
    <row r="102" ht="165">
      <c r="A102" s="29" t="s">
        <v>39</v>
      </c>
      <c r="B102" s="36"/>
      <c r="C102" s="37"/>
      <c r="D102" s="37"/>
      <c r="E102" s="31" t="s">
        <v>318</v>
      </c>
      <c r="F102" s="37"/>
      <c r="G102" s="37"/>
      <c r="H102" s="37"/>
      <c r="I102" s="37"/>
      <c r="J102" s="38"/>
    </row>
    <row r="103">
      <c r="A103" s="23" t="s">
        <v>29</v>
      </c>
      <c r="B103" s="24"/>
      <c r="C103" s="25" t="s">
        <v>347</v>
      </c>
      <c r="D103" s="26"/>
      <c r="E103" s="23" t="s">
        <v>348</v>
      </c>
      <c r="F103" s="26"/>
      <c r="G103" s="26"/>
      <c r="H103" s="26"/>
      <c r="I103" s="27">
        <f>SUMIFS(I104:I106,A104:A106,"P")</f>
        <v>0</v>
      </c>
      <c r="J103" s="28"/>
    </row>
    <row r="104" ht="30">
      <c r="A104" s="29" t="s">
        <v>32</v>
      </c>
      <c r="B104" s="29">
        <v>24</v>
      </c>
      <c r="C104" s="30" t="s">
        <v>550</v>
      </c>
      <c r="D104" s="29" t="s">
        <v>34</v>
      </c>
      <c r="E104" s="31" t="s">
        <v>551</v>
      </c>
      <c r="F104" s="32" t="s">
        <v>97</v>
      </c>
      <c r="G104" s="33">
        <v>208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552</v>
      </c>
      <c r="F105" s="37"/>
      <c r="G105" s="37"/>
      <c r="H105" s="37"/>
      <c r="I105" s="37"/>
      <c r="J105" s="38"/>
    </row>
    <row r="106" ht="285">
      <c r="A106" s="29" t="s">
        <v>39</v>
      </c>
      <c r="B106" s="36"/>
      <c r="C106" s="37"/>
      <c r="D106" s="37"/>
      <c r="E106" s="31" t="s">
        <v>553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361</v>
      </c>
      <c r="D107" s="26"/>
      <c r="E107" s="23" t="s">
        <v>362</v>
      </c>
      <c r="F107" s="26"/>
      <c r="G107" s="26"/>
      <c r="H107" s="26"/>
      <c r="I107" s="27">
        <f>SUMIFS(I108:I180,A108:A180,"P")</f>
        <v>0</v>
      </c>
      <c r="J107" s="28"/>
    </row>
    <row r="108">
      <c r="A108" s="29" t="s">
        <v>32</v>
      </c>
      <c r="B108" s="29">
        <v>25</v>
      </c>
      <c r="C108" s="30" t="s">
        <v>554</v>
      </c>
      <c r="D108" s="29" t="s">
        <v>34</v>
      </c>
      <c r="E108" s="31" t="s">
        <v>555</v>
      </c>
      <c r="F108" s="32" t="s">
        <v>179</v>
      </c>
      <c r="G108" s="33">
        <v>187.66999999999999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75">
      <c r="A109" s="29" t="s">
        <v>37</v>
      </c>
      <c r="B109" s="36"/>
      <c r="C109" s="37"/>
      <c r="D109" s="37"/>
      <c r="E109" s="31" t="s">
        <v>556</v>
      </c>
      <c r="F109" s="37"/>
      <c r="G109" s="37"/>
      <c r="H109" s="37"/>
      <c r="I109" s="37"/>
      <c r="J109" s="38"/>
    </row>
    <row r="110" ht="45">
      <c r="A110" s="29" t="s">
        <v>87</v>
      </c>
      <c r="B110" s="36"/>
      <c r="C110" s="37"/>
      <c r="D110" s="37"/>
      <c r="E110" s="44" t="s">
        <v>557</v>
      </c>
      <c r="F110" s="37"/>
      <c r="G110" s="37"/>
      <c r="H110" s="37"/>
      <c r="I110" s="37"/>
      <c r="J110" s="38"/>
    </row>
    <row r="111" ht="330">
      <c r="A111" s="29" t="s">
        <v>39</v>
      </c>
      <c r="B111" s="36"/>
      <c r="C111" s="37"/>
      <c r="D111" s="37"/>
      <c r="E111" s="31" t="s">
        <v>366</v>
      </c>
      <c r="F111" s="37"/>
      <c r="G111" s="37"/>
      <c r="H111" s="37"/>
      <c r="I111" s="37"/>
      <c r="J111" s="38"/>
    </row>
    <row r="112">
      <c r="A112" s="29" t="s">
        <v>32</v>
      </c>
      <c r="B112" s="29">
        <v>26</v>
      </c>
      <c r="C112" s="30" t="s">
        <v>363</v>
      </c>
      <c r="D112" s="29" t="s">
        <v>34</v>
      </c>
      <c r="E112" s="31" t="s">
        <v>364</v>
      </c>
      <c r="F112" s="32" t="s">
        <v>179</v>
      </c>
      <c r="G112" s="33">
        <v>5.7999999999999998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30">
      <c r="A113" s="29" t="s">
        <v>37</v>
      </c>
      <c r="B113" s="36"/>
      <c r="C113" s="37"/>
      <c r="D113" s="37"/>
      <c r="E113" s="31" t="s">
        <v>558</v>
      </c>
      <c r="F113" s="37"/>
      <c r="G113" s="37"/>
      <c r="H113" s="37"/>
      <c r="I113" s="37"/>
      <c r="J113" s="38"/>
    </row>
    <row r="114" ht="330">
      <c r="A114" s="29" t="s">
        <v>39</v>
      </c>
      <c r="B114" s="36"/>
      <c r="C114" s="37"/>
      <c r="D114" s="37"/>
      <c r="E114" s="31" t="s">
        <v>366</v>
      </c>
      <c r="F114" s="37"/>
      <c r="G114" s="37"/>
      <c r="H114" s="37"/>
      <c r="I114" s="37"/>
      <c r="J114" s="38"/>
    </row>
    <row r="115">
      <c r="A115" s="29" t="s">
        <v>32</v>
      </c>
      <c r="B115" s="29">
        <v>27</v>
      </c>
      <c r="C115" s="30" t="s">
        <v>559</v>
      </c>
      <c r="D115" s="29" t="s">
        <v>34</v>
      </c>
      <c r="E115" s="31" t="s">
        <v>560</v>
      </c>
      <c r="F115" s="32" t="s">
        <v>179</v>
      </c>
      <c r="G115" s="33">
        <v>301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45">
      <c r="A116" s="29" t="s">
        <v>37</v>
      </c>
      <c r="B116" s="36"/>
      <c r="C116" s="37"/>
      <c r="D116" s="37"/>
      <c r="E116" s="31" t="s">
        <v>561</v>
      </c>
      <c r="F116" s="37"/>
      <c r="G116" s="37"/>
      <c r="H116" s="37"/>
      <c r="I116" s="37"/>
      <c r="J116" s="38"/>
    </row>
    <row r="117">
      <c r="A117" s="29" t="s">
        <v>87</v>
      </c>
      <c r="B117" s="36"/>
      <c r="C117" s="37"/>
      <c r="D117" s="37"/>
      <c r="E117" s="44" t="s">
        <v>562</v>
      </c>
      <c r="F117" s="37"/>
      <c r="G117" s="37"/>
      <c r="H117" s="37"/>
      <c r="I117" s="37"/>
      <c r="J117" s="38"/>
    </row>
    <row r="118" ht="330">
      <c r="A118" s="29" t="s">
        <v>39</v>
      </c>
      <c r="B118" s="36"/>
      <c r="C118" s="37"/>
      <c r="D118" s="37"/>
      <c r="E118" s="31" t="s">
        <v>366</v>
      </c>
      <c r="F118" s="37"/>
      <c r="G118" s="37"/>
      <c r="H118" s="37"/>
      <c r="I118" s="37"/>
      <c r="J118" s="38"/>
    </row>
    <row r="119">
      <c r="A119" s="29" t="s">
        <v>32</v>
      </c>
      <c r="B119" s="29">
        <v>28</v>
      </c>
      <c r="C119" s="30" t="s">
        <v>563</v>
      </c>
      <c r="D119" s="29" t="s">
        <v>34</v>
      </c>
      <c r="E119" s="31" t="s">
        <v>564</v>
      </c>
      <c r="F119" s="32" t="s">
        <v>179</v>
      </c>
      <c r="G119" s="33">
        <v>185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37</v>
      </c>
      <c r="B120" s="36"/>
      <c r="C120" s="37"/>
      <c r="D120" s="37"/>
      <c r="E120" s="31" t="s">
        <v>565</v>
      </c>
      <c r="F120" s="37"/>
      <c r="G120" s="37"/>
      <c r="H120" s="37"/>
      <c r="I120" s="37"/>
      <c r="J120" s="38"/>
    </row>
    <row r="121" ht="330">
      <c r="A121" s="29" t="s">
        <v>39</v>
      </c>
      <c r="B121" s="36"/>
      <c r="C121" s="37"/>
      <c r="D121" s="37"/>
      <c r="E121" s="31" t="s">
        <v>366</v>
      </c>
      <c r="F121" s="37"/>
      <c r="G121" s="37"/>
      <c r="H121" s="37"/>
      <c r="I121" s="37"/>
      <c r="J121" s="38"/>
    </row>
    <row r="122">
      <c r="A122" s="29" t="s">
        <v>32</v>
      </c>
      <c r="B122" s="29">
        <v>29</v>
      </c>
      <c r="C122" s="30" t="s">
        <v>566</v>
      </c>
      <c r="D122" s="29" t="s">
        <v>34</v>
      </c>
      <c r="E122" s="31" t="s">
        <v>567</v>
      </c>
      <c r="F122" s="32" t="s">
        <v>179</v>
      </c>
      <c r="G122" s="33">
        <v>25.5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60">
      <c r="A123" s="29" t="s">
        <v>37</v>
      </c>
      <c r="B123" s="36"/>
      <c r="C123" s="37"/>
      <c r="D123" s="37"/>
      <c r="E123" s="31" t="s">
        <v>568</v>
      </c>
      <c r="F123" s="37"/>
      <c r="G123" s="37"/>
      <c r="H123" s="37"/>
      <c r="I123" s="37"/>
      <c r="J123" s="38"/>
    </row>
    <row r="124">
      <c r="A124" s="29" t="s">
        <v>87</v>
      </c>
      <c r="B124" s="36"/>
      <c r="C124" s="37"/>
      <c r="D124" s="37"/>
      <c r="E124" s="44" t="s">
        <v>569</v>
      </c>
      <c r="F124" s="37"/>
      <c r="G124" s="37"/>
      <c r="H124" s="37"/>
      <c r="I124" s="37"/>
      <c r="J124" s="38"/>
    </row>
    <row r="125" ht="330">
      <c r="A125" s="29" t="s">
        <v>39</v>
      </c>
      <c r="B125" s="36"/>
      <c r="C125" s="37"/>
      <c r="D125" s="37"/>
      <c r="E125" s="31" t="s">
        <v>366</v>
      </c>
      <c r="F125" s="37"/>
      <c r="G125" s="37"/>
      <c r="H125" s="37"/>
      <c r="I125" s="37"/>
      <c r="J125" s="38"/>
    </row>
    <row r="126">
      <c r="A126" s="29" t="s">
        <v>32</v>
      </c>
      <c r="B126" s="29">
        <v>30</v>
      </c>
      <c r="C126" s="30" t="s">
        <v>570</v>
      </c>
      <c r="D126" s="29" t="s">
        <v>34</v>
      </c>
      <c r="E126" s="31" t="s">
        <v>571</v>
      </c>
      <c r="F126" s="32" t="s">
        <v>179</v>
      </c>
      <c r="G126" s="33">
        <v>141.30000000000001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45">
      <c r="A127" s="29" t="s">
        <v>37</v>
      </c>
      <c r="B127" s="36"/>
      <c r="C127" s="37"/>
      <c r="D127" s="37"/>
      <c r="E127" s="31" t="s">
        <v>572</v>
      </c>
      <c r="F127" s="37"/>
      <c r="G127" s="37"/>
      <c r="H127" s="37"/>
      <c r="I127" s="37"/>
      <c r="J127" s="38"/>
    </row>
    <row r="128" ht="330">
      <c r="A128" s="29" t="s">
        <v>39</v>
      </c>
      <c r="B128" s="36"/>
      <c r="C128" s="37"/>
      <c r="D128" s="37"/>
      <c r="E128" s="31" t="s">
        <v>366</v>
      </c>
      <c r="F128" s="37"/>
      <c r="G128" s="37"/>
      <c r="H128" s="37"/>
      <c r="I128" s="37"/>
      <c r="J128" s="38"/>
    </row>
    <row r="129">
      <c r="A129" s="29" t="s">
        <v>32</v>
      </c>
      <c r="B129" s="29">
        <v>31</v>
      </c>
      <c r="C129" s="30" t="s">
        <v>573</v>
      </c>
      <c r="D129" s="29" t="s">
        <v>34</v>
      </c>
      <c r="E129" s="31" t="s">
        <v>574</v>
      </c>
      <c r="F129" s="32" t="s">
        <v>372</v>
      </c>
      <c r="G129" s="33">
        <v>10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60">
      <c r="A130" s="29" t="s">
        <v>37</v>
      </c>
      <c r="B130" s="36"/>
      <c r="C130" s="37"/>
      <c r="D130" s="37"/>
      <c r="E130" s="31" t="s">
        <v>575</v>
      </c>
      <c r="F130" s="37"/>
      <c r="G130" s="37"/>
      <c r="H130" s="37"/>
      <c r="I130" s="37"/>
      <c r="J130" s="38"/>
    </row>
    <row r="131">
      <c r="A131" s="29" t="s">
        <v>87</v>
      </c>
      <c r="B131" s="36"/>
      <c r="C131" s="37"/>
      <c r="D131" s="37"/>
      <c r="E131" s="44" t="s">
        <v>576</v>
      </c>
      <c r="F131" s="37"/>
      <c r="G131" s="37"/>
      <c r="H131" s="37"/>
      <c r="I131" s="37"/>
      <c r="J131" s="38"/>
    </row>
    <row r="132" ht="345">
      <c r="A132" s="29" t="s">
        <v>39</v>
      </c>
      <c r="B132" s="36"/>
      <c r="C132" s="37"/>
      <c r="D132" s="37"/>
      <c r="E132" s="31" t="s">
        <v>577</v>
      </c>
      <c r="F132" s="37"/>
      <c r="G132" s="37"/>
      <c r="H132" s="37"/>
      <c r="I132" s="37"/>
      <c r="J132" s="38"/>
    </row>
    <row r="133">
      <c r="A133" s="29" t="s">
        <v>32</v>
      </c>
      <c r="B133" s="29">
        <v>32</v>
      </c>
      <c r="C133" s="30" t="s">
        <v>578</v>
      </c>
      <c r="D133" s="29" t="s">
        <v>34</v>
      </c>
      <c r="E133" s="31" t="s">
        <v>579</v>
      </c>
      <c r="F133" s="32" t="s">
        <v>372</v>
      </c>
      <c r="G133" s="33">
        <v>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45">
      <c r="A134" s="29" t="s">
        <v>37</v>
      </c>
      <c r="B134" s="36"/>
      <c r="C134" s="37"/>
      <c r="D134" s="37"/>
      <c r="E134" s="31" t="s">
        <v>580</v>
      </c>
      <c r="F134" s="37"/>
      <c r="G134" s="37"/>
      <c r="H134" s="37"/>
      <c r="I134" s="37"/>
      <c r="J134" s="38"/>
    </row>
    <row r="135" ht="345">
      <c r="A135" s="29" t="s">
        <v>39</v>
      </c>
      <c r="B135" s="36"/>
      <c r="C135" s="37"/>
      <c r="D135" s="37"/>
      <c r="E135" s="31" t="s">
        <v>577</v>
      </c>
      <c r="F135" s="37"/>
      <c r="G135" s="37"/>
      <c r="H135" s="37"/>
      <c r="I135" s="37"/>
      <c r="J135" s="38"/>
    </row>
    <row r="136">
      <c r="A136" s="29" t="s">
        <v>32</v>
      </c>
      <c r="B136" s="29">
        <v>33</v>
      </c>
      <c r="C136" s="30" t="s">
        <v>581</v>
      </c>
      <c r="D136" s="29" t="s">
        <v>34</v>
      </c>
      <c r="E136" s="31" t="s">
        <v>582</v>
      </c>
      <c r="F136" s="32" t="s">
        <v>372</v>
      </c>
      <c r="G136" s="33">
        <v>6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60">
      <c r="A137" s="29" t="s">
        <v>37</v>
      </c>
      <c r="B137" s="36"/>
      <c r="C137" s="37"/>
      <c r="D137" s="37"/>
      <c r="E137" s="31" t="s">
        <v>583</v>
      </c>
      <c r="F137" s="37"/>
      <c r="G137" s="37"/>
      <c r="H137" s="37"/>
      <c r="I137" s="37"/>
      <c r="J137" s="38"/>
    </row>
    <row r="138">
      <c r="A138" s="29" t="s">
        <v>87</v>
      </c>
      <c r="B138" s="36"/>
      <c r="C138" s="37"/>
      <c r="D138" s="37"/>
      <c r="E138" s="44" t="s">
        <v>584</v>
      </c>
      <c r="F138" s="37"/>
      <c r="G138" s="37"/>
      <c r="H138" s="37"/>
      <c r="I138" s="37"/>
      <c r="J138" s="38"/>
    </row>
    <row r="139" ht="345">
      <c r="A139" s="29" t="s">
        <v>39</v>
      </c>
      <c r="B139" s="36"/>
      <c r="C139" s="37"/>
      <c r="D139" s="37"/>
      <c r="E139" s="31" t="s">
        <v>577</v>
      </c>
      <c r="F139" s="37"/>
      <c r="G139" s="37"/>
      <c r="H139" s="37"/>
      <c r="I139" s="37"/>
      <c r="J139" s="38"/>
    </row>
    <row r="140">
      <c r="A140" s="29" t="s">
        <v>32</v>
      </c>
      <c r="B140" s="29">
        <v>34</v>
      </c>
      <c r="C140" s="30" t="s">
        <v>585</v>
      </c>
      <c r="D140" s="29" t="s">
        <v>34</v>
      </c>
      <c r="E140" s="31" t="s">
        <v>586</v>
      </c>
      <c r="F140" s="32" t="s">
        <v>372</v>
      </c>
      <c r="G140" s="33">
        <v>4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60">
      <c r="A141" s="29" t="s">
        <v>37</v>
      </c>
      <c r="B141" s="36"/>
      <c r="C141" s="37"/>
      <c r="D141" s="37"/>
      <c r="E141" s="31" t="s">
        <v>583</v>
      </c>
      <c r="F141" s="37"/>
      <c r="G141" s="37"/>
      <c r="H141" s="37"/>
      <c r="I141" s="37"/>
      <c r="J141" s="38"/>
    </row>
    <row r="142" ht="345">
      <c r="A142" s="29" t="s">
        <v>39</v>
      </c>
      <c r="B142" s="36"/>
      <c r="C142" s="37"/>
      <c r="D142" s="37"/>
      <c r="E142" s="31" t="s">
        <v>577</v>
      </c>
      <c r="F142" s="37"/>
      <c r="G142" s="37"/>
      <c r="H142" s="37"/>
      <c r="I142" s="37"/>
      <c r="J142" s="38"/>
    </row>
    <row r="143">
      <c r="A143" s="29" t="s">
        <v>32</v>
      </c>
      <c r="B143" s="29">
        <v>35</v>
      </c>
      <c r="C143" s="30" t="s">
        <v>587</v>
      </c>
      <c r="D143" s="29" t="s">
        <v>34</v>
      </c>
      <c r="E143" s="31" t="s">
        <v>588</v>
      </c>
      <c r="F143" s="32" t="s">
        <v>372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31" t="s">
        <v>589</v>
      </c>
      <c r="F144" s="37"/>
      <c r="G144" s="37"/>
      <c r="H144" s="37"/>
      <c r="I144" s="37"/>
      <c r="J144" s="38"/>
    </row>
    <row r="145" ht="30">
      <c r="A145" s="29" t="s">
        <v>87</v>
      </c>
      <c r="B145" s="36"/>
      <c r="C145" s="37"/>
      <c r="D145" s="37"/>
      <c r="E145" s="44" t="s">
        <v>590</v>
      </c>
      <c r="F145" s="37"/>
      <c r="G145" s="37"/>
      <c r="H145" s="37"/>
      <c r="I145" s="37"/>
      <c r="J145" s="38"/>
    </row>
    <row r="146" ht="409.5">
      <c r="A146" s="29" t="s">
        <v>39</v>
      </c>
      <c r="B146" s="36"/>
      <c r="C146" s="37"/>
      <c r="D146" s="37"/>
      <c r="E146" s="31" t="s">
        <v>591</v>
      </c>
      <c r="F146" s="37"/>
      <c r="G146" s="37"/>
      <c r="H146" s="37"/>
      <c r="I146" s="37"/>
      <c r="J146" s="38"/>
    </row>
    <row r="147">
      <c r="A147" s="29" t="s">
        <v>32</v>
      </c>
      <c r="B147" s="29">
        <v>36</v>
      </c>
      <c r="C147" s="30" t="s">
        <v>370</v>
      </c>
      <c r="D147" s="29" t="s">
        <v>34</v>
      </c>
      <c r="E147" s="31" t="s">
        <v>371</v>
      </c>
      <c r="F147" s="32" t="s">
        <v>372</v>
      </c>
      <c r="G147" s="33">
        <v>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45">
      <c r="A148" s="29" t="s">
        <v>37</v>
      </c>
      <c r="B148" s="36"/>
      <c r="C148" s="37"/>
      <c r="D148" s="37"/>
      <c r="E148" s="31" t="s">
        <v>592</v>
      </c>
      <c r="F148" s="37"/>
      <c r="G148" s="37"/>
      <c r="H148" s="37"/>
      <c r="I148" s="37"/>
      <c r="J148" s="38"/>
    </row>
    <row r="149" ht="90">
      <c r="A149" s="29" t="s">
        <v>39</v>
      </c>
      <c r="B149" s="36"/>
      <c r="C149" s="37"/>
      <c r="D149" s="37"/>
      <c r="E149" s="31" t="s">
        <v>374</v>
      </c>
      <c r="F149" s="37"/>
      <c r="G149" s="37"/>
      <c r="H149" s="37"/>
      <c r="I149" s="37"/>
      <c r="J149" s="38"/>
    </row>
    <row r="150">
      <c r="A150" s="29" t="s">
        <v>32</v>
      </c>
      <c r="B150" s="29">
        <v>37</v>
      </c>
      <c r="C150" s="30" t="s">
        <v>593</v>
      </c>
      <c r="D150" s="29" t="s">
        <v>34</v>
      </c>
      <c r="E150" s="31" t="s">
        <v>594</v>
      </c>
      <c r="F150" s="32" t="s">
        <v>372</v>
      </c>
      <c r="G150" s="33">
        <v>41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45">
      <c r="A151" s="29" t="s">
        <v>37</v>
      </c>
      <c r="B151" s="36"/>
      <c r="C151" s="37"/>
      <c r="D151" s="37"/>
      <c r="E151" s="31" t="s">
        <v>595</v>
      </c>
      <c r="F151" s="37"/>
      <c r="G151" s="37"/>
      <c r="H151" s="37"/>
      <c r="I151" s="37"/>
      <c r="J151" s="38"/>
    </row>
    <row r="152" ht="75">
      <c r="A152" s="29" t="s">
        <v>87</v>
      </c>
      <c r="B152" s="36"/>
      <c r="C152" s="37"/>
      <c r="D152" s="37"/>
      <c r="E152" s="44" t="s">
        <v>596</v>
      </c>
      <c r="F152" s="37"/>
      <c r="G152" s="37"/>
      <c r="H152" s="37"/>
      <c r="I152" s="37"/>
      <c r="J152" s="38"/>
    </row>
    <row r="153" ht="60">
      <c r="A153" s="29" t="s">
        <v>39</v>
      </c>
      <c r="B153" s="36"/>
      <c r="C153" s="37"/>
      <c r="D153" s="37"/>
      <c r="E153" s="31" t="s">
        <v>597</v>
      </c>
      <c r="F153" s="37"/>
      <c r="G153" s="37"/>
      <c r="H153" s="37"/>
      <c r="I153" s="37"/>
      <c r="J153" s="38"/>
    </row>
    <row r="154">
      <c r="A154" s="29" t="s">
        <v>32</v>
      </c>
      <c r="B154" s="29">
        <v>38</v>
      </c>
      <c r="C154" s="30" t="s">
        <v>598</v>
      </c>
      <c r="D154" s="29" t="s">
        <v>34</v>
      </c>
      <c r="E154" s="31" t="s">
        <v>599</v>
      </c>
      <c r="F154" s="32" t="s">
        <v>372</v>
      </c>
      <c r="G154" s="33">
        <v>29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45">
      <c r="A155" s="29" t="s">
        <v>37</v>
      </c>
      <c r="B155" s="36"/>
      <c r="C155" s="37"/>
      <c r="D155" s="37"/>
      <c r="E155" s="31" t="s">
        <v>595</v>
      </c>
      <c r="F155" s="37"/>
      <c r="G155" s="37"/>
      <c r="H155" s="37"/>
      <c r="I155" s="37"/>
      <c r="J155" s="38"/>
    </row>
    <row r="156" ht="45">
      <c r="A156" s="29" t="s">
        <v>87</v>
      </c>
      <c r="B156" s="36"/>
      <c r="C156" s="37"/>
      <c r="D156" s="37"/>
      <c r="E156" s="44" t="s">
        <v>600</v>
      </c>
      <c r="F156" s="37"/>
      <c r="G156" s="37"/>
      <c r="H156" s="37"/>
      <c r="I156" s="37"/>
      <c r="J156" s="38"/>
    </row>
    <row r="157" ht="60">
      <c r="A157" s="29" t="s">
        <v>39</v>
      </c>
      <c r="B157" s="36"/>
      <c r="C157" s="37"/>
      <c r="D157" s="37"/>
      <c r="E157" s="31" t="s">
        <v>597</v>
      </c>
      <c r="F157" s="37"/>
      <c r="G157" s="37"/>
      <c r="H157" s="37"/>
      <c r="I157" s="37"/>
      <c r="J157" s="38"/>
    </row>
    <row r="158">
      <c r="A158" s="29" t="s">
        <v>32</v>
      </c>
      <c r="B158" s="29">
        <v>39</v>
      </c>
      <c r="C158" s="30" t="s">
        <v>601</v>
      </c>
      <c r="D158" s="29" t="s">
        <v>34</v>
      </c>
      <c r="E158" s="31" t="s">
        <v>602</v>
      </c>
      <c r="F158" s="32" t="s">
        <v>372</v>
      </c>
      <c r="G158" s="33">
        <v>30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5">
      <c r="A159" s="29" t="s">
        <v>37</v>
      </c>
      <c r="B159" s="36"/>
      <c r="C159" s="37"/>
      <c r="D159" s="37"/>
      <c r="E159" s="31" t="s">
        <v>595</v>
      </c>
      <c r="F159" s="37"/>
      <c r="G159" s="37"/>
      <c r="H159" s="37"/>
      <c r="I159" s="37"/>
      <c r="J159" s="38"/>
    </row>
    <row r="160" ht="60">
      <c r="A160" s="29" t="s">
        <v>87</v>
      </c>
      <c r="B160" s="36"/>
      <c r="C160" s="37"/>
      <c r="D160" s="37"/>
      <c r="E160" s="44" t="s">
        <v>603</v>
      </c>
      <c r="F160" s="37"/>
      <c r="G160" s="37"/>
      <c r="H160" s="37"/>
      <c r="I160" s="37"/>
      <c r="J160" s="38"/>
    </row>
    <row r="161" ht="60">
      <c r="A161" s="29" t="s">
        <v>39</v>
      </c>
      <c r="B161" s="36"/>
      <c r="C161" s="37"/>
      <c r="D161" s="37"/>
      <c r="E161" s="31" t="s">
        <v>597</v>
      </c>
      <c r="F161" s="37"/>
      <c r="G161" s="37"/>
      <c r="H161" s="37"/>
      <c r="I161" s="37"/>
      <c r="J161" s="38"/>
    </row>
    <row r="162">
      <c r="A162" s="29" t="s">
        <v>32</v>
      </c>
      <c r="B162" s="29">
        <v>40</v>
      </c>
      <c r="C162" s="30" t="s">
        <v>382</v>
      </c>
      <c r="D162" s="29" t="s">
        <v>34</v>
      </c>
      <c r="E162" s="31" t="s">
        <v>383</v>
      </c>
      <c r="F162" s="32" t="s">
        <v>102</v>
      </c>
      <c r="G162" s="33">
        <v>57.238999999999997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30">
      <c r="A163" s="29" t="s">
        <v>37</v>
      </c>
      <c r="B163" s="36"/>
      <c r="C163" s="37"/>
      <c r="D163" s="37"/>
      <c r="E163" s="31" t="s">
        <v>604</v>
      </c>
      <c r="F163" s="37"/>
      <c r="G163" s="37"/>
      <c r="H163" s="37"/>
      <c r="I163" s="37"/>
      <c r="J163" s="38"/>
    </row>
    <row r="164">
      <c r="A164" s="29" t="s">
        <v>87</v>
      </c>
      <c r="B164" s="36"/>
      <c r="C164" s="37"/>
      <c r="D164" s="37"/>
      <c r="E164" s="44" t="s">
        <v>605</v>
      </c>
      <c r="F164" s="37"/>
      <c r="G164" s="37"/>
      <c r="H164" s="37"/>
      <c r="I164" s="37"/>
      <c r="J164" s="38"/>
    </row>
    <row r="165" ht="409.5">
      <c r="A165" s="29" t="s">
        <v>39</v>
      </c>
      <c r="B165" s="36"/>
      <c r="C165" s="37"/>
      <c r="D165" s="37"/>
      <c r="E165" s="31" t="s">
        <v>282</v>
      </c>
      <c r="F165" s="37"/>
      <c r="G165" s="37"/>
      <c r="H165" s="37"/>
      <c r="I165" s="37"/>
      <c r="J165" s="38"/>
    </row>
    <row r="166">
      <c r="A166" s="29" t="s">
        <v>32</v>
      </c>
      <c r="B166" s="29">
        <v>41</v>
      </c>
      <c r="C166" s="30" t="s">
        <v>606</v>
      </c>
      <c r="D166" s="29" t="s">
        <v>34</v>
      </c>
      <c r="E166" s="31" t="s">
        <v>607</v>
      </c>
      <c r="F166" s="32" t="s">
        <v>179</v>
      </c>
      <c r="G166" s="33">
        <v>301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37</v>
      </c>
      <c r="B167" s="36"/>
      <c r="C167" s="37"/>
      <c r="D167" s="37"/>
      <c r="E167" s="31" t="s">
        <v>608</v>
      </c>
      <c r="F167" s="37"/>
      <c r="G167" s="37"/>
      <c r="H167" s="37"/>
      <c r="I167" s="37"/>
      <c r="J167" s="38"/>
    </row>
    <row r="168">
      <c r="A168" s="29" t="s">
        <v>87</v>
      </c>
      <c r="B168" s="36"/>
      <c r="C168" s="37"/>
      <c r="D168" s="37"/>
      <c r="E168" s="44" t="s">
        <v>609</v>
      </c>
      <c r="F168" s="37"/>
      <c r="G168" s="37"/>
      <c r="H168" s="37"/>
      <c r="I168" s="37"/>
      <c r="J168" s="38"/>
    </row>
    <row r="169" ht="75">
      <c r="A169" s="29" t="s">
        <v>39</v>
      </c>
      <c r="B169" s="36"/>
      <c r="C169" s="37"/>
      <c r="D169" s="37"/>
      <c r="E169" s="31" t="s">
        <v>610</v>
      </c>
      <c r="F169" s="37"/>
      <c r="G169" s="37"/>
      <c r="H169" s="37"/>
      <c r="I169" s="37"/>
      <c r="J169" s="38"/>
    </row>
    <row r="170">
      <c r="A170" s="29" t="s">
        <v>32</v>
      </c>
      <c r="B170" s="29">
        <v>42</v>
      </c>
      <c r="C170" s="30" t="s">
        <v>611</v>
      </c>
      <c r="D170" s="29" t="s">
        <v>34</v>
      </c>
      <c r="E170" s="31" t="s">
        <v>612</v>
      </c>
      <c r="F170" s="32" t="s">
        <v>179</v>
      </c>
      <c r="G170" s="33">
        <v>185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37</v>
      </c>
      <c r="B171" s="36"/>
      <c r="C171" s="37"/>
      <c r="D171" s="37"/>
      <c r="E171" s="31" t="s">
        <v>608</v>
      </c>
      <c r="F171" s="37"/>
      <c r="G171" s="37"/>
      <c r="H171" s="37"/>
      <c r="I171" s="37"/>
      <c r="J171" s="38"/>
    </row>
    <row r="172" ht="75">
      <c r="A172" s="29" t="s">
        <v>39</v>
      </c>
      <c r="B172" s="36"/>
      <c r="C172" s="37"/>
      <c r="D172" s="37"/>
      <c r="E172" s="31" t="s">
        <v>613</v>
      </c>
      <c r="F172" s="37"/>
      <c r="G172" s="37"/>
      <c r="H172" s="37"/>
      <c r="I172" s="37"/>
      <c r="J172" s="38"/>
    </row>
    <row r="173">
      <c r="A173" s="29" t="s">
        <v>32</v>
      </c>
      <c r="B173" s="29">
        <v>43</v>
      </c>
      <c r="C173" s="30" t="s">
        <v>614</v>
      </c>
      <c r="D173" s="29" t="s">
        <v>34</v>
      </c>
      <c r="E173" s="31" t="s">
        <v>615</v>
      </c>
      <c r="F173" s="32" t="s">
        <v>179</v>
      </c>
      <c r="G173" s="33">
        <v>356.97000000000003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37</v>
      </c>
      <c r="B174" s="36"/>
      <c r="C174" s="37"/>
      <c r="D174" s="37"/>
      <c r="E174" s="31" t="s">
        <v>608</v>
      </c>
      <c r="F174" s="37"/>
      <c r="G174" s="37"/>
      <c r="H174" s="37"/>
      <c r="I174" s="37"/>
      <c r="J174" s="38"/>
    </row>
    <row r="175" ht="45">
      <c r="A175" s="29" t="s">
        <v>87</v>
      </c>
      <c r="B175" s="36"/>
      <c r="C175" s="37"/>
      <c r="D175" s="37"/>
      <c r="E175" s="44" t="s">
        <v>616</v>
      </c>
      <c r="F175" s="37"/>
      <c r="G175" s="37"/>
      <c r="H175" s="37"/>
      <c r="I175" s="37"/>
      <c r="J175" s="38"/>
    </row>
    <row r="176" ht="75">
      <c r="A176" s="29" t="s">
        <v>39</v>
      </c>
      <c r="B176" s="36"/>
      <c r="C176" s="37"/>
      <c r="D176" s="37"/>
      <c r="E176" s="31" t="s">
        <v>610</v>
      </c>
      <c r="F176" s="37"/>
      <c r="G176" s="37"/>
      <c r="H176" s="37"/>
      <c r="I176" s="37"/>
      <c r="J176" s="38"/>
    </row>
    <row r="177">
      <c r="A177" s="29" t="s">
        <v>32</v>
      </c>
      <c r="B177" s="29">
        <v>44</v>
      </c>
      <c r="C177" s="30" t="s">
        <v>617</v>
      </c>
      <c r="D177" s="29" t="s">
        <v>34</v>
      </c>
      <c r="E177" s="31" t="s">
        <v>618</v>
      </c>
      <c r="F177" s="32" t="s">
        <v>179</v>
      </c>
      <c r="G177" s="33">
        <v>842.97000000000003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37</v>
      </c>
      <c r="B178" s="36"/>
      <c r="C178" s="37"/>
      <c r="D178" s="37"/>
      <c r="E178" s="31" t="s">
        <v>619</v>
      </c>
      <c r="F178" s="37"/>
      <c r="G178" s="37"/>
      <c r="H178" s="37"/>
      <c r="I178" s="37"/>
      <c r="J178" s="38"/>
    </row>
    <row r="179">
      <c r="A179" s="29" t="s">
        <v>87</v>
      </c>
      <c r="B179" s="36"/>
      <c r="C179" s="37"/>
      <c r="D179" s="37"/>
      <c r="E179" s="44" t="s">
        <v>620</v>
      </c>
      <c r="F179" s="37"/>
      <c r="G179" s="37"/>
      <c r="H179" s="37"/>
      <c r="I179" s="37"/>
      <c r="J179" s="38"/>
    </row>
    <row r="180" ht="30">
      <c r="A180" s="29" t="s">
        <v>39</v>
      </c>
      <c r="B180" s="36"/>
      <c r="C180" s="37"/>
      <c r="D180" s="37"/>
      <c r="E180" s="31" t="s">
        <v>621</v>
      </c>
      <c r="F180" s="37"/>
      <c r="G180" s="37"/>
      <c r="H180" s="37"/>
      <c r="I180" s="37"/>
      <c r="J180" s="38"/>
    </row>
    <row r="181">
      <c r="A181" s="23" t="s">
        <v>29</v>
      </c>
      <c r="B181" s="24"/>
      <c r="C181" s="25" t="s">
        <v>170</v>
      </c>
      <c r="D181" s="26"/>
      <c r="E181" s="23" t="s">
        <v>171</v>
      </c>
      <c r="F181" s="26"/>
      <c r="G181" s="26"/>
      <c r="H181" s="26"/>
      <c r="I181" s="27">
        <f>SUMIFS(I182:I205,A182:A205,"P")</f>
        <v>0</v>
      </c>
      <c r="J181" s="28"/>
    </row>
    <row r="182">
      <c r="A182" s="29" t="s">
        <v>32</v>
      </c>
      <c r="B182" s="29">
        <v>45</v>
      </c>
      <c r="C182" s="30" t="s">
        <v>622</v>
      </c>
      <c r="D182" s="29" t="s">
        <v>34</v>
      </c>
      <c r="E182" s="31" t="s">
        <v>623</v>
      </c>
      <c r="F182" s="32" t="s">
        <v>179</v>
      </c>
      <c r="G182" s="33">
        <v>4.9699999999999998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37</v>
      </c>
      <c r="B183" s="36"/>
      <c r="C183" s="37"/>
      <c r="D183" s="37"/>
      <c r="E183" s="31" t="s">
        <v>624</v>
      </c>
      <c r="F183" s="37"/>
      <c r="G183" s="37"/>
      <c r="H183" s="37"/>
      <c r="I183" s="37"/>
      <c r="J183" s="38"/>
    </row>
    <row r="184">
      <c r="A184" s="29" t="s">
        <v>87</v>
      </c>
      <c r="B184" s="36"/>
      <c r="C184" s="37"/>
      <c r="D184" s="37"/>
      <c r="E184" s="44" t="s">
        <v>625</v>
      </c>
      <c r="F184" s="37"/>
      <c r="G184" s="37"/>
      <c r="H184" s="37"/>
      <c r="I184" s="37"/>
      <c r="J184" s="38"/>
    </row>
    <row r="185" ht="75">
      <c r="A185" s="29" t="s">
        <v>39</v>
      </c>
      <c r="B185" s="36"/>
      <c r="C185" s="37"/>
      <c r="D185" s="37"/>
      <c r="E185" s="31" t="s">
        <v>626</v>
      </c>
      <c r="F185" s="37"/>
      <c r="G185" s="37"/>
      <c r="H185" s="37"/>
      <c r="I185" s="37"/>
      <c r="J185" s="38"/>
    </row>
    <row r="186">
      <c r="A186" s="29" t="s">
        <v>32</v>
      </c>
      <c r="B186" s="29">
        <v>46</v>
      </c>
      <c r="C186" s="30" t="s">
        <v>627</v>
      </c>
      <c r="D186" s="29" t="s">
        <v>34</v>
      </c>
      <c r="E186" s="31" t="s">
        <v>628</v>
      </c>
      <c r="F186" s="32" t="s">
        <v>179</v>
      </c>
      <c r="G186" s="33">
        <v>6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30">
      <c r="A187" s="29" t="s">
        <v>37</v>
      </c>
      <c r="B187" s="36"/>
      <c r="C187" s="37"/>
      <c r="D187" s="37"/>
      <c r="E187" s="31" t="s">
        <v>629</v>
      </c>
      <c r="F187" s="37"/>
      <c r="G187" s="37"/>
      <c r="H187" s="37"/>
      <c r="I187" s="37"/>
      <c r="J187" s="38"/>
    </row>
    <row r="188">
      <c r="A188" s="29" t="s">
        <v>87</v>
      </c>
      <c r="B188" s="36"/>
      <c r="C188" s="37"/>
      <c r="D188" s="37"/>
      <c r="E188" s="44" t="s">
        <v>630</v>
      </c>
      <c r="F188" s="37"/>
      <c r="G188" s="37"/>
      <c r="H188" s="37"/>
      <c r="I188" s="37"/>
      <c r="J188" s="38"/>
    </row>
    <row r="189" ht="45">
      <c r="A189" s="29" t="s">
        <v>39</v>
      </c>
      <c r="B189" s="36"/>
      <c r="C189" s="37"/>
      <c r="D189" s="37"/>
      <c r="E189" s="31" t="s">
        <v>631</v>
      </c>
      <c r="F189" s="37"/>
      <c r="G189" s="37"/>
      <c r="H189" s="37"/>
      <c r="I189" s="37"/>
      <c r="J189" s="38"/>
    </row>
    <row r="190">
      <c r="A190" s="29" t="s">
        <v>32</v>
      </c>
      <c r="B190" s="29">
        <v>47</v>
      </c>
      <c r="C190" s="30" t="s">
        <v>183</v>
      </c>
      <c r="D190" s="29" t="s">
        <v>34</v>
      </c>
      <c r="E190" s="31" t="s">
        <v>184</v>
      </c>
      <c r="F190" s="32" t="s">
        <v>179</v>
      </c>
      <c r="G190" s="33">
        <v>45.100000000000001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37</v>
      </c>
      <c r="B191" s="36"/>
      <c r="C191" s="37"/>
      <c r="D191" s="37"/>
      <c r="E191" s="31" t="s">
        <v>632</v>
      </c>
      <c r="F191" s="37"/>
      <c r="G191" s="37"/>
      <c r="H191" s="37"/>
      <c r="I191" s="37"/>
      <c r="J191" s="38"/>
    </row>
    <row r="192">
      <c r="A192" s="29" t="s">
        <v>87</v>
      </c>
      <c r="B192" s="36"/>
      <c r="C192" s="37"/>
      <c r="D192" s="37"/>
      <c r="E192" s="44" t="s">
        <v>633</v>
      </c>
      <c r="F192" s="37"/>
      <c r="G192" s="37"/>
      <c r="H192" s="37"/>
      <c r="I192" s="37"/>
      <c r="J192" s="38"/>
    </row>
    <row r="193" ht="30">
      <c r="A193" s="29" t="s">
        <v>39</v>
      </c>
      <c r="B193" s="36"/>
      <c r="C193" s="37"/>
      <c r="D193" s="37"/>
      <c r="E193" s="31" t="s">
        <v>187</v>
      </c>
      <c r="F193" s="37"/>
      <c r="G193" s="37"/>
      <c r="H193" s="37"/>
      <c r="I193" s="37"/>
      <c r="J193" s="38"/>
    </row>
    <row r="194">
      <c r="A194" s="29" t="s">
        <v>32</v>
      </c>
      <c r="B194" s="29">
        <v>48</v>
      </c>
      <c r="C194" s="30" t="s">
        <v>421</v>
      </c>
      <c r="D194" s="29" t="s">
        <v>34</v>
      </c>
      <c r="E194" s="31" t="s">
        <v>422</v>
      </c>
      <c r="F194" s="32" t="s">
        <v>179</v>
      </c>
      <c r="G194" s="33">
        <v>45.100000000000001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30">
      <c r="A195" s="29" t="s">
        <v>37</v>
      </c>
      <c r="B195" s="36"/>
      <c r="C195" s="37"/>
      <c r="D195" s="37"/>
      <c r="E195" s="31" t="s">
        <v>634</v>
      </c>
      <c r="F195" s="37"/>
      <c r="G195" s="37"/>
      <c r="H195" s="37"/>
      <c r="I195" s="37"/>
      <c r="J195" s="38"/>
    </row>
    <row r="196">
      <c r="A196" s="29" t="s">
        <v>87</v>
      </c>
      <c r="B196" s="36"/>
      <c r="C196" s="37"/>
      <c r="D196" s="37"/>
      <c r="E196" s="44" t="s">
        <v>633</v>
      </c>
      <c r="F196" s="37"/>
      <c r="G196" s="37"/>
      <c r="H196" s="37"/>
      <c r="I196" s="37"/>
      <c r="J196" s="38"/>
    </row>
    <row r="197" ht="45">
      <c r="A197" s="29" t="s">
        <v>39</v>
      </c>
      <c r="B197" s="36"/>
      <c r="C197" s="37"/>
      <c r="D197" s="37"/>
      <c r="E197" s="31" t="s">
        <v>424</v>
      </c>
      <c r="F197" s="37"/>
      <c r="G197" s="37"/>
      <c r="H197" s="37"/>
      <c r="I197" s="37"/>
      <c r="J197" s="38"/>
    </row>
    <row r="198">
      <c r="A198" s="29" t="s">
        <v>32</v>
      </c>
      <c r="B198" s="29">
        <v>49</v>
      </c>
      <c r="C198" s="30" t="s">
        <v>635</v>
      </c>
      <c r="D198" s="29" t="s">
        <v>34</v>
      </c>
      <c r="E198" s="31" t="s">
        <v>636</v>
      </c>
      <c r="F198" s="32" t="s">
        <v>102</v>
      </c>
      <c r="G198" s="33">
        <v>7.75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30">
      <c r="A199" s="29" t="s">
        <v>37</v>
      </c>
      <c r="B199" s="36"/>
      <c r="C199" s="37"/>
      <c r="D199" s="37"/>
      <c r="E199" s="31" t="s">
        <v>637</v>
      </c>
      <c r="F199" s="37"/>
      <c r="G199" s="37"/>
      <c r="H199" s="37"/>
      <c r="I199" s="37"/>
      <c r="J199" s="38"/>
    </row>
    <row r="200" ht="60">
      <c r="A200" s="29" t="s">
        <v>87</v>
      </c>
      <c r="B200" s="36"/>
      <c r="C200" s="37"/>
      <c r="D200" s="37"/>
      <c r="E200" s="44" t="s">
        <v>638</v>
      </c>
      <c r="F200" s="37"/>
      <c r="G200" s="37"/>
      <c r="H200" s="37"/>
      <c r="I200" s="37"/>
      <c r="J200" s="38"/>
    </row>
    <row r="201" ht="135">
      <c r="A201" s="29" t="s">
        <v>39</v>
      </c>
      <c r="B201" s="36"/>
      <c r="C201" s="37"/>
      <c r="D201" s="37"/>
      <c r="E201" s="31" t="s">
        <v>639</v>
      </c>
      <c r="F201" s="37"/>
      <c r="G201" s="37"/>
      <c r="H201" s="37"/>
      <c r="I201" s="37"/>
      <c r="J201" s="38"/>
    </row>
    <row r="202">
      <c r="A202" s="29" t="s">
        <v>32</v>
      </c>
      <c r="B202" s="29">
        <v>50</v>
      </c>
      <c r="C202" s="30" t="s">
        <v>640</v>
      </c>
      <c r="D202" s="29" t="s">
        <v>34</v>
      </c>
      <c r="E202" s="31" t="s">
        <v>641</v>
      </c>
      <c r="F202" s="32" t="s">
        <v>179</v>
      </c>
      <c r="G202" s="33">
        <v>140.87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30">
      <c r="A203" s="29" t="s">
        <v>37</v>
      </c>
      <c r="B203" s="36"/>
      <c r="C203" s="37"/>
      <c r="D203" s="37"/>
      <c r="E203" s="31" t="s">
        <v>642</v>
      </c>
      <c r="F203" s="37"/>
      <c r="G203" s="37"/>
      <c r="H203" s="37"/>
      <c r="I203" s="37"/>
      <c r="J203" s="38"/>
    </row>
    <row r="204" ht="45">
      <c r="A204" s="29" t="s">
        <v>87</v>
      </c>
      <c r="B204" s="36"/>
      <c r="C204" s="37"/>
      <c r="D204" s="37"/>
      <c r="E204" s="44" t="s">
        <v>643</v>
      </c>
      <c r="F204" s="37"/>
      <c r="G204" s="37"/>
      <c r="H204" s="37"/>
      <c r="I204" s="37"/>
      <c r="J204" s="38"/>
    </row>
    <row r="205" ht="105">
      <c r="A205" s="29" t="s">
        <v>39</v>
      </c>
      <c r="B205" s="39"/>
      <c r="C205" s="40"/>
      <c r="D205" s="40"/>
      <c r="E205" s="31" t="s">
        <v>453</v>
      </c>
      <c r="F205" s="40"/>
      <c r="G205" s="40"/>
      <c r="H205" s="40"/>
      <c r="I205" s="40"/>
      <c r="J20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644</v>
      </c>
      <c r="I3" s="16">
        <f>SUMIFS(I9:I22,A9:A22,"SD")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644</v>
      </c>
      <c r="D5" s="13"/>
      <c r="E5" s="14" t="s">
        <v>645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93</v>
      </c>
      <c r="D9" s="26"/>
      <c r="E9" s="23" t="s">
        <v>94</v>
      </c>
      <c r="F9" s="26"/>
      <c r="G9" s="26"/>
      <c r="H9" s="26"/>
      <c r="I9" s="27">
        <f>SUMIFS(I10:I22,A10:A22,"P")</f>
        <v>0</v>
      </c>
      <c r="J9" s="28"/>
    </row>
    <row r="10">
      <c r="A10" s="29" t="s">
        <v>32</v>
      </c>
      <c r="B10" s="29">
        <v>1</v>
      </c>
      <c r="C10" s="30" t="s">
        <v>646</v>
      </c>
      <c r="D10" s="29" t="s">
        <v>58</v>
      </c>
      <c r="E10" s="31" t="s">
        <v>647</v>
      </c>
      <c r="F10" s="32" t="s">
        <v>102</v>
      </c>
      <c r="G10" s="33">
        <v>370.80000000000001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37</v>
      </c>
      <c r="B11" s="36"/>
      <c r="C11" s="37"/>
      <c r="D11" s="37"/>
      <c r="E11" s="31" t="s">
        <v>648</v>
      </c>
      <c r="F11" s="37"/>
      <c r="G11" s="37"/>
      <c r="H11" s="37"/>
      <c r="I11" s="37"/>
      <c r="J11" s="38"/>
    </row>
    <row r="12">
      <c r="A12" s="29" t="s">
        <v>87</v>
      </c>
      <c r="B12" s="36"/>
      <c r="C12" s="37"/>
      <c r="D12" s="37"/>
      <c r="E12" s="44" t="s">
        <v>649</v>
      </c>
      <c r="F12" s="37"/>
      <c r="G12" s="37"/>
      <c r="H12" s="37"/>
      <c r="I12" s="37"/>
      <c r="J12" s="38"/>
    </row>
    <row r="13" ht="390">
      <c r="A13" s="29" t="s">
        <v>39</v>
      </c>
      <c r="B13" s="36"/>
      <c r="C13" s="37"/>
      <c r="D13" s="37"/>
      <c r="E13" s="31" t="s">
        <v>123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650</v>
      </c>
      <c r="D14" s="29" t="s">
        <v>58</v>
      </c>
      <c r="E14" s="31" t="s">
        <v>651</v>
      </c>
      <c r="F14" s="32" t="s">
        <v>97</v>
      </c>
      <c r="G14" s="33">
        <v>1854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37</v>
      </c>
      <c r="B15" s="36"/>
      <c r="C15" s="37"/>
      <c r="D15" s="37"/>
      <c r="E15" s="31" t="s">
        <v>652</v>
      </c>
      <c r="F15" s="37"/>
      <c r="G15" s="37"/>
      <c r="H15" s="37"/>
      <c r="I15" s="37"/>
      <c r="J15" s="38"/>
    </row>
    <row r="16" ht="45">
      <c r="A16" s="29" t="s">
        <v>39</v>
      </c>
      <c r="B16" s="36"/>
      <c r="C16" s="37"/>
      <c r="D16" s="37"/>
      <c r="E16" s="31" t="s">
        <v>143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144</v>
      </c>
      <c r="D17" s="29" t="s">
        <v>34</v>
      </c>
      <c r="E17" s="31" t="s">
        <v>145</v>
      </c>
      <c r="F17" s="32" t="s">
        <v>97</v>
      </c>
      <c r="G17" s="33">
        <v>1854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653</v>
      </c>
      <c r="F18" s="37"/>
      <c r="G18" s="37"/>
      <c r="H18" s="37"/>
      <c r="I18" s="37"/>
      <c r="J18" s="38"/>
    </row>
    <row r="19" ht="30">
      <c r="A19" s="29" t="s">
        <v>39</v>
      </c>
      <c r="B19" s="36"/>
      <c r="C19" s="37"/>
      <c r="D19" s="37"/>
      <c r="E19" s="31" t="s">
        <v>147</v>
      </c>
      <c r="F19" s="37"/>
      <c r="G19" s="37"/>
      <c r="H19" s="37"/>
      <c r="I19" s="37"/>
      <c r="J19" s="38"/>
    </row>
    <row r="20">
      <c r="A20" s="29" t="s">
        <v>32</v>
      </c>
      <c r="B20" s="29">
        <v>4</v>
      </c>
      <c r="C20" s="30" t="s">
        <v>654</v>
      </c>
      <c r="D20" s="29" t="s">
        <v>34</v>
      </c>
      <c r="E20" s="31" t="s">
        <v>655</v>
      </c>
      <c r="F20" s="32" t="s">
        <v>97</v>
      </c>
      <c r="G20" s="33">
        <v>6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42" t="s">
        <v>34</v>
      </c>
      <c r="F21" s="37"/>
      <c r="G21" s="37"/>
      <c r="H21" s="37"/>
      <c r="I21" s="37"/>
      <c r="J21" s="38"/>
    </row>
    <row r="22" ht="45">
      <c r="A22" s="29" t="s">
        <v>39</v>
      </c>
      <c r="B22" s="39"/>
      <c r="C22" s="40"/>
      <c r="D22" s="40"/>
      <c r="E22" s="31" t="s">
        <v>656</v>
      </c>
      <c r="F22" s="40"/>
      <c r="G22" s="40"/>
      <c r="H22" s="40"/>
      <c r="I22" s="40"/>
      <c r="J2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2024-03-14T06:48:03Z</dcterms:created>
  <dcterms:modified xsi:type="dcterms:W3CDTF">2024-03-14T06:48:04Z</dcterms:modified>
</cp:coreProperties>
</file>